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workbookProtection lockStructure="1"/>
  <bookViews>
    <workbookView xWindow="240" yWindow="2595" windowWidth="15120" windowHeight="4860" tabRatio="746"/>
  </bookViews>
  <sheets>
    <sheet name="Taswater TOC TN Ca F" sheetId="1" r:id="rId1"/>
    <sheet name="ICP B Ba Fe Mn P Zn" sheetId="2" r:id="rId2"/>
    <sheet name="BAC media" sheetId="12" r:id="rId3"/>
  </sheets>
  <calcPr calcId="145621"/>
</workbook>
</file>

<file path=xl/calcChain.xml><?xml version="1.0" encoding="utf-8"?>
<calcChain xmlns="http://schemas.openxmlformats.org/spreadsheetml/2006/main">
  <c r="AE60" i="1" l="1"/>
  <c r="AD60" i="1"/>
  <c r="Z61" i="1"/>
  <c r="Z62" i="1"/>
  <c r="AD61" i="1"/>
  <c r="AE62" i="1"/>
  <c r="AD62" i="1"/>
  <c r="AG39" i="1"/>
  <c r="AG40" i="1"/>
  <c r="AG41" i="1"/>
  <c r="AG42" i="1"/>
  <c r="AG43" i="1"/>
  <c r="AG44" i="1"/>
  <c r="AG45" i="1"/>
  <c r="AG46" i="1"/>
  <c r="AE56" i="1"/>
  <c r="AD33" i="1"/>
  <c r="AE49" i="1"/>
  <c r="AE50" i="1"/>
  <c r="AE51" i="1"/>
  <c r="AE52" i="1"/>
  <c r="AE53" i="1"/>
  <c r="AE54" i="1"/>
  <c r="AE55" i="1"/>
  <c r="AE57" i="1"/>
  <c r="AE58" i="1"/>
  <c r="AE59" i="1"/>
  <c r="AE61" i="1"/>
  <c r="AE48" i="1"/>
  <c r="AD34" i="1"/>
  <c r="AD35" i="1"/>
  <c r="AD36" i="1"/>
  <c r="AD37" i="1"/>
  <c r="AD38" i="1"/>
  <c r="AD39" i="1"/>
  <c r="AD40" i="1"/>
  <c r="AD41" i="1"/>
  <c r="AD42" i="1"/>
  <c r="AD43" i="1"/>
  <c r="AD44" i="1"/>
  <c r="AD45" i="1"/>
  <c r="AD46" i="1"/>
  <c r="AD47" i="1"/>
  <c r="AD48" i="1"/>
  <c r="AD49" i="1"/>
  <c r="AD50" i="1"/>
  <c r="AD51" i="1"/>
  <c r="AD52" i="1"/>
  <c r="AD53" i="1"/>
  <c r="AD54" i="1"/>
  <c r="AD55" i="1"/>
  <c r="AD56" i="1"/>
  <c r="AD57" i="1"/>
  <c r="AD58" i="1"/>
  <c r="AD59" i="1"/>
  <c r="AA62" i="1"/>
  <c r="Z58" i="1"/>
  <c r="Z50" i="1"/>
  <c r="Z46" i="1"/>
  <c r="Z45" i="1"/>
  <c r="AA61" i="1"/>
  <c r="Z59" i="1"/>
  <c r="AA59" i="1"/>
  <c r="Z60" i="1"/>
  <c r="AA60" i="1"/>
  <c r="G121" i="1"/>
  <c r="H121" i="1"/>
  <c r="G122" i="1"/>
  <c r="H122" i="1"/>
  <c r="G123" i="1"/>
  <c r="H123" i="1"/>
  <c r="G124" i="1"/>
  <c r="H124" i="1"/>
  <c r="G216" i="1"/>
  <c r="H216" i="1"/>
  <c r="I216" i="1"/>
  <c r="G217" i="1"/>
  <c r="H217" i="1"/>
  <c r="I217" i="1"/>
  <c r="G276" i="1"/>
  <c r="G277" i="1"/>
  <c r="G278" i="1"/>
  <c r="G279" i="1"/>
  <c r="I215" i="1"/>
  <c r="G215" i="1"/>
  <c r="H215" i="1"/>
  <c r="G214" i="1"/>
  <c r="H214" i="1"/>
  <c r="I214" i="1"/>
  <c r="Z57" i="1"/>
  <c r="G272" i="1"/>
  <c r="G273" i="1"/>
  <c r="G274" i="1"/>
  <c r="G275" i="1"/>
  <c r="G119" i="1"/>
  <c r="H119" i="1"/>
  <c r="G120" i="1"/>
  <c r="H120" i="1"/>
  <c r="H213" i="1"/>
  <c r="G213" i="1"/>
  <c r="G208" i="1"/>
  <c r="H208" i="1"/>
  <c r="I208" i="1"/>
  <c r="G209" i="1"/>
  <c r="H209" i="1"/>
  <c r="I209" i="1"/>
  <c r="G210" i="1"/>
  <c r="H210" i="1"/>
  <c r="I210" i="1"/>
  <c r="G211" i="1"/>
  <c r="H211" i="1"/>
  <c r="I211" i="1"/>
  <c r="G212" i="1"/>
  <c r="H212" i="1"/>
  <c r="I212" i="1"/>
  <c r="I213" i="1"/>
  <c r="AA58" i="1"/>
  <c r="AA57" i="1"/>
  <c r="AA56" i="1"/>
  <c r="Z55" i="1"/>
  <c r="Z56" i="1"/>
  <c r="Z54" i="1"/>
  <c r="G117" i="1"/>
  <c r="H117" i="1"/>
  <c r="G118" i="1"/>
  <c r="H118" i="1"/>
  <c r="AA55" i="1"/>
  <c r="AA53" i="1"/>
  <c r="AA54" i="1"/>
  <c r="Z53" i="1"/>
  <c r="AA48" i="1"/>
  <c r="Z52" i="1"/>
  <c r="Z51" i="1"/>
  <c r="AA51" i="1"/>
  <c r="AA50" i="1"/>
  <c r="Z48" i="1"/>
  <c r="G115" i="1"/>
  <c r="H115" i="1"/>
  <c r="G116" i="1"/>
  <c r="H116" i="1"/>
  <c r="G268" i="1"/>
  <c r="G269" i="1"/>
  <c r="G270" i="1"/>
  <c r="G271" i="1"/>
  <c r="AA49" i="1"/>
  <c r="AA52" i="1"/>
  <c r="Z43" i="1"/>
  <c r="Z37" i="1"/>
  <c r="Z35" i="1"/>
  <c r="Z36" i="1"/>
  <c r="Z38" i="1"/>
  <c r="Z39" i="1"/>
  <c r="Z40" i="1"/>
  <c r="Z41" i="1"/>
  <c r="Z42" i="1"/>
  <c r="Z44" i="1"/>
  <c r="Z47" i="1"/>
  <c r="Z49" i="1"/>
  <c r="Z34" i="1"/>
  <c r="G114" i="1"/>
  <c r="H114" i="1"/>
  <c r="G264" i="1"/>
  <c r="G265" i="1"/>
  <c r="G266" i="1"/>
  <c r="G267" i="1"/>
  <c r="G263" i="1"/>
  <c r="H207" i="1"/>
  <c r="G204" i="1"/>
  <c r="H204" i="1"/>
  <c r="I204" i="1"/>
  <c r="G205" i="1"/>
  <c r="H205" i="1"/>
  <c r="I205" i="1"/>
  <c r="G206" i="1"/>
  <c r="H206" i="1"/>
  <c r="I206" i="1"/>
  <c r="G207" i="1"/>
  <c r="I207" i="1"/>
  <c r="G96" i="1"/>
  <c r="G97" i="1"/>
  <c r="G98" i="1"/>
  <c r="G99" i="1"/>
  <c r="G100" i="1"/>
  <c r="G101" i="1"/>
  <c r="G102" i="1"/>
  <c r="G103" i="1"/>
  <c r="G104" i="1"/>
  <c r="G105" i="1"/>
  <c r="G106" i="1"/>
  <c r="H106" i="1"/>
  <c r="G107" i="1"/>
  <c r="H107" i="1"/>
  <c r="G108" i="1"/>
  <c r="H108" i="1"/>
  <c r="G109" i="1"/>
  <c r="H109" i="1"/>
  <c r="G110" i="1"/>
  <c r="H110" i="1"/>
  <c r="G111" i="1"/>
  <c r="H111" i="1"/>
  <c r="G112" i="1"/>
  <c r="H112" i="1"/>
  <c r="G113" i="1"/>
  <c r="H113" i="1"/>
  <c r="G95" i="1"/>
  <c r="H95" i="1"/>
  <c r="C18" i="1"/>
  <c r="C19" i="1"/>
  <c r="I202" i="1"/>
  <c r="I203" i="1"/>
  <c r="H203" i="1"/>
  <c r="G203" i="1"/>
  <c r="H202" i="1"/>
  <c r="G202" i="1"/>
  <c r="I201" i="1"/>
  <c r="H201" i="1"/>
  <c r="G201" i="1"/>
  <c r="I200" i="1"/>
  <c r="H200" i="1"/>
  <c r="G200" i="1"/>
  <c r="I199" i="1"/>
  <c r="H199" i="1"/>
  <c r="G199" i="1"/>
  <c r="I198" i="1"/>
  <c r="H198" i="1"/>
  <c r="G198" i="1"/>
  <c r="H96" i="1"/>
  <c r="H97" i="1"/>
  <c r="H98" i="1"/>
  <c r="H99" i="1"/>
  <c r="H100" i="1"/>
  <c r="H101" i="1"/>
  <c r="H102" i="1"/>
  <c r="H103" i="1"/>
  <c r="H104" i="1"/>
  <c r="H105" i="1"/>
  <c r="C114" i="2"/>
  <c r="C115" i="2"/>
  <c r="C116" i="2"/>
  <c r="C117" i="2"/>
  <c r="C118" i="2"/>
  <c r="C82" i="2"/>
  <c r="C83" i="2"/>
  <c r="C84" i="2"/>
  <c r="C85" i="2"/>
  <c r="C86" i="2"/>
  <c r="C51" i="2"/>
  <c r="C52" i="2"/>
  <c r="C53" i="2"/>
  <c r="C54" i="2"/>
  <c r="C55" i="2"/>
  <c r="C8" i="2"/>
  <c r="C9" i="2"/>
  <c r="C10" i="2"/>
  <c r="C11" i="2"/>
  <c r="C12" i="2"/>
  <c r="G197" i="1"/>
  <c r="H197" i="1"/>
  <c r="I197" i="1"/>
  <c r="G196" i="1"/>
  <c r="H196" i="1"/>
  <c r="I196" i="1"/>
  <c r="G195" i="1"/>
  <c r="H195" i="1"/>
  <c r="I195" i="1"/>
  <c r="C39" i="1"/>
  <c r="C40" i="1"/>
  <c r="C41" i="1"/>
  <c r="C42" i="1"/>
  <c r="C43" i="1"/>
  <c r="C4" i="1"/>
  <c r="C5" i="1"/>
  <c r="C6" i="1"/>
  <c r="C7" i="1"/>
  <c r="C8" i="1"/>
  <c r="C9" i="1"/>
  <c r="C10" i="1"/>
  <c r="C11" i="1"/>
  <c r="C12" i="1"/>
  <c r="C13" i="1"/>
  <c r="C14" i="1"/>
  <c r="C44" i="1"/>
  <c r="C45" i="1"/>
  <c r="C46" i="1"/>
  <c r="C15" i="1"/>
  <c r="G194" i="1"/>
  <c r="H194" i="1"/>
  <c r="I194" i="1"/>
  <c r="C287" i="1"/>
  <c r="C288" i="1"/>
  <c r="C289" i="1"/>
  <c r="C290" i="1"/>
  <c r="C291" i="1"/>
  <c r="C292" i="1"/>
  <c r="C293" i="1"/>
  <c r="C294" i="1"/>
  <c r="C256" i="1"/>
  <c r="C257" i="1"/>
  <c r="C258" i="1"/>
  <c r="C259" i="1"/>
  <c r="C260" i="1"/>
  <c r="C261" i="1"/>
  <c r="C262" i="1"/>
  <c r="C263" i="1"/>
  <c r="C225" i="1"/>
  <c r="C226" i="1"/>
  <c r="C227" i="1"/>
  <c r="C228" i="1"/>
  <c r="C229" i="1"/>
  <c r="C194" i="1"/>
  <c r="C195" i="1"/>
  <c r="C196" i="1"/>
  <c r="C197" i="1"/>
  <c r="C198" i="1"/>
  <c r="C199" i="1"/>
  <c r="C200" i="1"/>
  <c r="C201" i="1"/>
  <c r="C163" i="1"/>
  <c r="C164" i="1"/>
  <c r="C165" i="1"/>
  <c r="C166" i="1"/>
  <c r="C167" i="1"/>
  <c r="C132" i="1"/>
  <c r="C133" i="1"/>
  <c r="C134" i="1"/>
  <c r="C135" i="1"/>
  <c r="C136" i="1"/>
  <c r="C101" i="1"/>
  <c r="C102" i="1"/>
  <c r="C103" i="1"/>
  <c r="C104" i="1"/>
  <c r="C105" i="1"/>
  <c r="C106" i="1"/>
  <c r="C107" i="1"/>
  <c r="C108" i="1"/>
  <c r="C70" i="1"/>
  <c r="C71" i="1"/>
  <c r="C72" i="1"/>
  <c r="C73" i="1"/>
  <c r="C74" i="1"/>
  <c r="C230" i="1"/>
  <c r="C231" i="1"/>
  <c r="C232" i="1"/>
  <c r="C137" i="1"/>
  <c r="C138" i="1"/>
  <c r="C139" i="1"/>
  <c r="C75" i="1"/>
  <c r="C76" i="1"/>
  <c r="C77" i="1"/>
  <c r="C168" i="1"/>
  <c r="C169" i="1"/>
  <c r="C170" i="1"/>
  <c r="I189" i="1"/>
  <c r="I190" i="1"/>
  <c r="I191" i="1"/>
  <c r="I192" i="1"/>
  <c r="I193" i="1"/>
  <c r="I188" i="1"/>
  <c r="H188" i="1"/>
  <c r="G193" i="1"/>
  <c r="H193" i="1"/>
  <c r="G188" i="1"/>
  <c r="G251" i="1"/>
  <c r="G252" i="1"/>
  <c r="G253" i="1"/>
  <c r="G254" i="1"/>
  <c r="G255" i="1"/>
  <c r="G250" i="1"/>
  <c r="H192" i="1"/>
  <c r="H191" i="1"/>
  <c r="H190" i="1"/>
  <c r="H189" i="1"/>
  <c r="G189" i="1"/>
  <c r="G190" i="1"/>
  <c r="G191" i="1"/>
  <c r="G192" i="1"/>
</calcChain>
</file>

<file path=xl/comments1.xml><?xml version="1.0" encoding="utf-8"?>
<comments xmlns="http://schemas.openxmlformats.org/spreadsheetml/2006/main">
  <authors>
    <author>Jianhua Zhang</author>
  </authors>
  <commentList>
    <comment ref="T2" authorId="0">
      <text>
        <r>
          <rPr>
            <b/>
            <sz val="9"/>
            <color indexed="81"/>
            <rFont val="Tahoma"/>
            <charset val="1"/>
          </rPr>
          <t>Jianhua Zhang:</t>
        </r>
        <r>
          <rPr>
            <sz val="9"/>
            <color indexed="81"/>
            <rFont val="Tahoma"/>
            <charset val="1"/>
          </rPr>
          <t xml:space="preserve">
&gt;2419.6
</t>
        </r>
      </text>
    </comment>
    <comment ref="U6" authorId="0">
      <text>
        <r>
          <rPr>
            <b/>
            <sz val="9"/>
            <color indexed="81"/>
            <rFont val="Tahoma"/>
            <charset val="1"/>
          </rPr>
          <t>Jianhua Zhang:</t>
        </r>
        <r>
          <rPr>
            <sz val="9"/>
            <color indexed="81"/>
            <rFont val="Tahoma"/>
            <charset val="1"/>
          </rPr>
          <t xml:space="preserve">
&gt;2419.6
</t>
        </r>
      </text>
    </comment>
    <comment ref="C13" authorId="0">
      <text>
        <r>
          <rPr>
            <b/>
            <sz val="9"/>
            <color indexed="81"/>
            <rFont val="Tahoma"/>
            <family val="2"/>
          </rPr>
          <t>Jianhua Zhang:</t>
        </r>
        <r>
          <rPr>
            <sz val="9"/>
            <color indexed="81"/>
            <rFont val="Tahoma"/>
            <family val="2"/>
          </rPr>
          <t xml:space="preserve">
Might be contiminated after leaving outside for a few days due to TOC broken down.</t>
        </r>
      </text>
    </comment>
    <comment ref="L14" authorId="0">
      <text>
        <r>
          <rPr>
            <b/>
            <sz val="9"/>
            <color indexed="81"/>
            <rFont val="Tahoma"/>
            <family val="2"/>
          </rPr>
          <t>Jianhua Zhang:</t>
        </r>
        <r>
          <rPr>
            <sz val="9"/>
            <color indexed="81"/>
            <rFont val="Tahoma"/>
            <family val="2"/>
          </rPr>
          <t xml:space="preserve">
&lt;0.1</t>
        </r>
      </text>
    </comment>
    <comment ref="L17" authorId="0">
      <text>
        <r>
          <rPr>
            <b/>
            <sz val="9"/>
            <color indexed="81"/>
            <rFont val="Tahoma"/>
            <family val="2"/>
          </rPr>
          <t>Jianhua Zhang:</t>
        </r>
        <r>
          <rPr>
            <sz val="9"/>
            <color indexed="81"/>
            <rFont val="Tahoma"/>
            <family val="2"/>
          </rPr>
          <t xml:space="preserve">
&lt;0.1</t>
        </r>
      </text>
    </comment>
    <comment ref="L21" authorId="0">
      <text>
        <r>
          <rPr>
            <b/>
            <sz val="9"/>
            <color indexed="81"/>
            <rFont val="Tahoma"/>
            <family val="2"/>
          </rPr>
          <t>Jianhua Zhang:</t>
        </r>
        <r>
          <rPr>
            <sz val="9"/>
            <color indexed="81"/>
            <rFont val="Tahoma"/>
            <family val="2"/>
          </rPr>
          <t xml:space="preserve">
&lt;0.1</t>
        </r>
      </text>
    </comment>
    <comment ref="L26" authorId="0">
      <text>
        <r>
          <rPr>
            <b/>
            <sz val="9"/>
            <color indexed="81"/>
            <rFont val="Tahoma"/>
            <family val="2"/>
          </rPr>
          <t>Jianhua Zhang:</t>
        </r>
        <r>
          <rPr>
            <sz val="9"/>
            <color indexed="81"/>
            <rFont val="Tahoma"/>
            <family val="2"/>
          </rPr>
          <t xml:space="preserve">
&lt;0.1</t>
        </r>
      </text>
    </comment>
    <comment ref="C44" authorId="0">
      <text>
        <r>
          <rPr>
            <b/>
            <sz val="9"/>
            <color indexed="81"/>
            <rFont val="Tahoma"/>
            <family val="2"/>
          </rPr>
          <t>Jianhua Zhang:</t>
        </r>
        <r>
          <rPr>
            <sz val="9"/>
            <color indexed="81"/>
            <rFont val="Tahoma"/>
            <family val="2"/>
          </rPr>
          <t xml:space="preserve">
Might be contiminated after leaving outside for a few days due to TOC broken down.</t>
        </r>
      </text>
    </comment>
    <comment ref="AG44" authorId="0">
      <text>
        <r>
          <rPr>
            <b/>
            <sz val="9"/>
            <color indexed="81"/>
            <rFont val="Tahoma"/>
            <family val="2"/>
          </rPr>
          <t>Jianhua Zhang:</t>
        </r>
        <r>
          <rPr>
            <sz val="9"/>
            <color indexed="81"/>
            <rFont val="Tahoma"/>
            <family val="2"/>
          </rPr>
          <t xml:space="preserve">
Might be contiminated after leaving outside for a few days due to TOC broken down.</t>
        </r>
      </text>
    </comment>
    <comment ref="E53" authorId="0">
      <text>
        <r>
          <rPr>
            <b/>
            <sz val="9"/>
            <color indexed="81"/>
            <rFont val="Tahoma"/>
            <family val="2"/>
          </rPr>
          <t>Jianhua Zhang:</t>
        </r>
        <r>
          <rPr>
            <sz val="9"/>
            <color indexed="81"/>
            <rFont val="Tahoma"/>
            <family val="2"/>
          </rPr>
          <t xml:space="preserve">
Sample from plastic bottle.</t>
        </r>
      </text>
    </comment>
    <comment ref="C75" authorId="0">
      <text>
        <r>
          <rPr>
            <b/>
            <sz val="9"/>
            <color indexed="81"/>
            <rFont val="Tahoma"/>
            <family val="2"/>
          </rPr>
          <t>Jianhua Zhang:</t>
        </r>
        <r>
          <rPr>
            <sz val="9"/>
            <color indexed="81"/>
            <rFont val="Tahoma"/>
            <family val="2"/>
          </rPr>
          <t xml:space="preserve">
Might be contiminated after leaving outside for a few days due to TOC broken down.</t>
        </r>
      </text>
    </comment>
    <comment ref="C80" authorId="0">
      <text>
        <r>
          <rPr>
            <b/>
            <sz val="9"/>
            <color indexed="81"/>
            <rFont val="Tahoma"/>
            <family val="2"/>
          </rPr>
          <t>Jianhua Zhang:</t>
        </r>
        <r>
          <rPr>
            <sz val="9"/>
            <color indexed="81"/>
            <rFont val="Tahoma"/>
            <family val="2"/>
          </rPr>
          <t xml:space="preserve">
sample from plastic bottle.</t>
        </r>
      </text>
    </comment>
    <comment ref="C106" authorId="0">
      <text>
        <r>
          <rPr>
            <b/>
            <sz val="9"/>
            <color indexed="81"/>
            <rFont val="Tahoma"/>
            <family val="2"/>
          </rPr>
          <t>Jianhua Zhang:</t>
        </r>
        <r>
          <rPr>
            <sz val="9"/>
            <color indexed="81"/>
            <rFont val="Tahoma"/>
            <family val="2"/>
          </rPr>
          <t xml:space="preserve">
Might be contiminated after leaving outside for a few days due to TOC broken down.</t>
        </r>
      </text>
    </comment>
    <comment ref="C137" authorId="0">
      <text>
        <r>
          <rPr>
            <b/>
            <sz val="9"/>
            <color indexed="81"/>
            <rFont val="Tahoma"/>
            <family val="2"/>
          </rPr>
          <t>Jianhua Zhang:</t>
        </r>
        <r>
          <rPr>
            <sz val="9"/>
            <color indexed="81"/>
            <rFont val="Tahoma"/>
            <family val="2"/>
          </rPr>
          <t xml:space="preserve">
Might be contiminated after leaving outside for a few days due to TOC broken down.</t>
        </r>
      </text>
    </comment>
    <comment ref="D144" authorId="0">
      <text>
        <r>
          <rPr>
            <b/>
            <sz val="9"/>
            <color indexed="81"/>
            <rFont val="Tahoma"/>
            <family val="2"/>
          </rPr>
          <t>Jianhua Zhang:</t>
        </r>
        <r>
          <rPr>
            <sz val="9"/>
            <color indexed="81"/>
            <rFont val="Tahoma"/>
            <family val="2"/>
          </rPr>
          <t xml:space="preserve">
Not been sampled</t>
        </r>
      </text>
    </comment>
    <comment ref="E144" authorId="0">
      <text>
        <r>
          <rPr>
            <b/>
            <sz val="9"/>
            <color indexed="81"/>
            <rFont val="Tahoma"/>
            <family val="2"/>
          </rPr>
          <t>Jianhua Zhang:</t>
        </r>
        <r>
          <rPr>
            <sz val="9"/>
            <color indexed="81"/>
            <rFont val="Tahoma"/>
            <family val="2"/>
          </rPr>
          <t xml:space="preserve">
Not been sampled</t>
        </r>
      </text>
    </comment>
    <comment ref="C168" authorId="0">
      <text>
        <r>
          <rPr>
            <b/>
            <sz val="9"/>
            <color indexed="81"/>
            <rFont val="Tahoma"/>
            <family val="2"/>
          </rPr>
          <t>Jianhua Zhang:</t>
        </r>
        <r>
          <rPr>
            <sz val="9"/>
            <color indexed="81"/>
            <rFont val="Tahoma"/>
            <family val="2"/>
          </rPr>
          <t xml:space="preserve">
Might be contiminated after leaving outside for a few days due to TOC broken down.</t>
        </r>
      </text>
    </comment>
    <comment ref="C199" authorId="0">
      <text>
        <r>
          <rPr>
            <b/>
            <sz val="9"/>
            <color indexed="81"/>
            <rFont val="Tahoma"/>
            <family val="2"/>
          </rPr>
          <t>Jianhua Zhang:</t>
        </r>
        <r>
          <rPr>
            <sz val="9"/>
            <color indexed="81"/>
            <rFont val="Tahoma"/>
            <family val="2"/>
          </rPr>
          <t xml:space="preserve">
Might be contiminated after leaving outside for a few days due to TOC broken down.</t>
        </r>
      </text>
    </comment>
    <comment ref="E208" authorId="0">
      <text>
        <r>
          <rPr>
            <b/>
            <sz val="9"/>
            <color indexed="81"/>
            <rFont val="Tahoma"/>
            <family val="2"/>
          </rPr>
          <t>Jianhua Zhang:</t>
        </r>
        <r>
          <rPr>
            <sz val="9"/>
            <color indexed="81"/>
            <rFont val="Tahoma"/>
            <family val="2"/>
          </rPr>
          <t xml:space="preserve">
Sample from plastic bottle.</t>
        </r>
      </text>
    </comment>
    <comment ref="C230" authorId="0">
      <text>
        <r>
          <rPr>
            <b/>
            <sz val="9"/>
            <color indexed="81"/>
            <rFont val="Tahoma"/>
            <family val="2"/>
          </rPr>
          <t>Jianhua Zhang:</t>
        </r>
        <r>
          <rPr>
            <sz val="9"/>
            <color indexed="81"/>
            <rFont val="Tahoma"/>
            <family val="2"/>
          </rPr>
          <t xml:space="preserve">
Might be contiminated after leaving outside for a few days due to TOC broken down.</t>
        </r>
      </text>
    </comment>
    <comment ref="E239" authorId="0">
      <text>
        <r>
          <rPr>
            <b/>
            <sz val="9"/>
            <color indexed="81"/>
            <rFont val="Tahoma"/>
            <family val="2"/>
          </rPr>
          <t>Jianhua Zhang:</t>
        </r>
        <r>
          <rPr>
            <sz val="9"/>
            <color indexed="81"/>
            <rFont val="Tahoma"/>
            <family val="2"/>
          </rPr>
          <t xml:space="preserve">
Sample from plastic bottle.</t>
        </r>
      </text>
    </comment>
    <comment ref="C261" authorId="0">
      <text>
        <r>
          <rPr>
            <b/>
            <sz val="9"/>
            <color indexed="81"/>
            <rFont val="Tahoma"/>
            <family val="2"/>
          </rPr>
          <t>Jianhua Zhang:</t>
        </r>
        <r>
          <rPr>
            <sz val="9"/>
            <color indexed="81"/>
            <rFont val="Tahoma"/>
            <family val="2"/>
          </rPr>
          <t xml:space="preserve">
Might be contiminated after leaving outside for a few days due to TOC broken down.</t>
        </r>
      </text>
    </comment>
    <comment ref="C292" authorId="0">
      <text>
        <r>
          <rPr>
            <b/>
            <sz val="9"/>
            <color indexed="81"/>
            <rFont val="Tahoma"/>
            <family val="2"/>
          </rPr>
          <t>Jianhua Zhang:</t>
        </r>
        <r>
          <rPr>
            <sz val="9"/>
            <color indexed="81"/>
            <rFont val="Tahoma"/>
            <family val="2"/>
          </rPr>
          <t xml:space="preserve">
Might be contiminated after leaving outside for a few days due to TOC broken down.</t>
        </r>
      </text>
    </comment>
  </commentList>
</comments>
</file>

<file path=xl/sharedStrings.xml><?xml version="1.0" encoding="utf-8"?>
<sst xmlns="http://schemas.openxmlformats.org/spreadsheetml/2006/main" count="1797" uniqueCount="119">
  <si>
    <t>L3037</t>
  </si>
  <si>
    <t>L3044</t>
  </si>
  <si>
    <t>L3084</t>
  </si>
  <si>
    <t>L3096</t>
  </si>
  <si>
    <t>L3122</t>
  </si>
  <si>
    <t>L3147</t>
  </si>
  <si>
    <t>L3155</t>
  </si>
  <si>
    <t>L3177</t>
  </si>
  <si>
    <t>L3182</t>
  </si>
  <si>
    <t>L3206</t>
  </si>
  <si>
    <t>Sample code</t>
  </si>
  <si>
    <t>date</t>
  </si>
  <si>
    <t>TN (mg/L)</t>
  </si>
  <si>
    <t>DOC (mg/L)</t>
  </si>
  <si>
    <t>Flouride (mg/L)</t>
  </si>
  <si>
    <t>Description</t>
  </si>
  <si>
    <t>Feed</t>
  </si>
  <si>
    <t>Post ozonation</t>
  </si>
  <si>
    <t>MF filtrate</t>
  </si>
  <si>
    <t>BAC effluent</t>
  </si>
  <si>
    <t>RO feed</t>
  </si>
  <si>
    <t>RO concentrate</t>
  </si>
  <si>
    <t>RO combined permeate</t>
  </si>
  <si>
    <t>Post UV</t>
  </si>
  <si>
    <t>Post calcite filter</t>
  </si>
  <si>
    <t>product water</t>
  </si>
  <si>
    <t>Ca 393.366 (1) Quant Average mg/L</t>
  </si>
  <si>
    <t>CaCO3</t>
  </si>
  <si>
    <t>&lt;5</t>
  </si>
  <si>
    <t>True Colour</t>
  </si>
  <si>
    <t>&gt;2419.6</t>
  </si>
  <si>
    <t>&lt;3.8</t>
  </si>
  <si>
    <t>Total Coliforms (MPN/100 mL)</t>
  </si>
  <si>
    <t>Ecoli (MPN/100 mL)</t>
  </si>
  <si>
    <t>&lt;1</t>
  </si>
  <si>
    <t>&lt;0.1</t>
  </si>
  <si>
    <t>&lt;20</t>
  </si>
  <si>
    <t>&lt;0.01</t>
  </si>
  <si>
    <t>Fluoride rejection</t>
  </si>
  <si>
    <t>&lt;5 / est</t>
  </si>
  <si>
    <t>TN rejection</t>
  </si>
  <si>
    <t>TOC rejection</t>
  </si>
  <si>
    <t>38 / est</t>
  </si>
  <si>
    <t>&lt;5 / est @ d 1</t>
  </si>
  <si>
    <t>Ag 328.068 (1) Quant Average mg/L</t>
  </si>
  <si>
    <t>Al 394.403 (1) Quant Average mg/L</t>
  </si>
  <si>
    <t>As 228.812 (1) Quant Average mg/L</t>
  </si>
  <si>
    <t>B 249.773 (1) Quant Average mg/L</t>
  </si>
  <si>
    <t>Be 234.861 (1) Quant Average mg/L</t>
  </si>
  <si>
    <t>Cd 228.802 (1) Quant Average mg/L</t>
  </si>
  <si>
    <t>Cr 205.552 (1) Quant Average mg/L</t>
  </si>
  <si>
    <t>Cu 324.754 (1) Quant Average mg/L</t>
  </si>
  <si>
    <t>Fe 238.204 (1) Quant Average mg/L</t>
  </si>
  <si>
    <t>Mn 257.610 (1) Quant Average mg/L</t>
  </si>
  <si>
    <t>Ni 231.604 (1) Quant Average mg/L</t>
  </si>
  <si>
    <t>P 178.287 (1) Quant Average mg/L</t>
  </si>
  <si>
    <t>Pb 220.353 (1) Quant Average mg/L</t>
  </si>
  <si>
    <t>Sb 231.147 (1) Quant Average mg/L</t>
  </si>
  <si>
    <t>Se 196.090 (1) Quant Average mg/L</t>
  </si>
  <si>
    <t>Zn 213.856 (1) Quant Average mg/L</t>
  </si>
  <si>
    <t>Date</t>
  </si>
  <si>
    <t xml:space="preserve">Location </t>
  </si>
  <si>
    <t>0.0014 L</t>
  </si>
  <si>
    <t>0.0025 L</t>
  </si>
  <si>
    <t>-0.0011 L</t>
  </si>
  <si>
    <t>0.0006 L</t>
  </si>
  <si>
    <t>-0.0001 L</t>
  </si>
  <si>
    <t xml:space="preserve">DOC reduction </t>
  </si>
  <si>
    <t>Percentage</t>
  </si>
  <si>
    <t>Post Ozone</t>
  </si>
  <si>
    <t>MF Filtrate</t>
  </si>
  <si>
    <t>BAC Filtrate</t>
  </si>
  <si>
    <t>RO Feed</t>
  </si>
  <si>
    <t>Descrption</t>
  </si>
  <si>
    <t>Product water</t>
  </si>
  <si>
    <t>&lt;4.0</t>
  </si>
  <si>
    <t>Somatic Coliphage (pfu/100ml)</t>
  </si>
  <si>
    <t>&lt;4.0 / est</t>
  </si>
  <si>
    <t>5 / est</t>
  </si>
  <si>
    <t>L3183</t>
  </si>
  <si>
    <t>&gt;2419.6/est</t>
  </si>
  <si>
    <t>325.5/est</t>
  </si>
  <si>
    <t>127.4/est</t>
  </si>
  <si>
    <t>36.9/est</t>
  </si>
  <si>
    <t>&lt;1/est</t>
  </si>
  <si>
    <t>4.8/est</t>
  </si>
  <si>
    <t>ozone residual</t>
  </si>
  <si>
    <t>LRV</t>
  </si>
  <si>
    <t>L3173</t>
  </si>
  <si>
    <t>Ba 455.403 (1) Quant Average mg/L</t>
  </si>
  <si>
    <t>P 213.618 (1) Quant Average mg/L</t>
  </si>
  <si>
    <t>152 / est</t>
  </si>
  <si>
    <t>126 / est</t>
  </si>
  <si>
    <t>63 /est</t>
  </si>
  <si>
    <t>sampling time</t>
  </si>
  <si>
    <t>&lt;4.5</t>
  </si>
  <si>
    <t>Total alkalinity (mg/l CaCO3)</t>
  </si>
  <si>
    <t>&gt;2419600</t>
  </si>
  <si>
    <t>CT</t>
  </si>
  <si>
    <t>Top</t>
  </si>
  <si>
    <t>Mid</t>
  </si>
  <si>
    <t>Bottom</t>
  </si>
  <si>
    <t>CFU/mL</t>
  </si>
  <si>
    <t>Location</t>
  </si>
  <si>
    <t>Time</t>
  </si>
  <si>
    <t>UV absorption @ 210 nm</t>
  </si>
  <si>
    <t>UV absorption @ 254 nm</t>
  </si>
  <si>
    <t>TSS (mg/L)</t>
  </si>
  <si>
    <t>NO3+NO2  (mg/L)</t>
  </si>
  <si>
    <t>NH3  (mg/L)</t>
  </si>
  <si>
    <t>P  (mg/L)</t>
  </si>
  <si>
    <t>BOD  (mg/L)</t>
  </si>
  <si>
    <t xml:space="preserve">TDS (conductivity - µS/cm ) </t>
  </si>
  <si>
    <t>NO3+NO2 (mg/L)</t>
  </si>
  <si>
    <t>NH3 (mg/L)</t>
  </si>
  <si>
    <t>P (mg/L)</t>
  </si>
  <si>
    <t>BOD (mg/L)</t>
  </si>
  <si>
    <r>
      <t xml:space="preserve">TDS (conductivity </t>
    </r>
    <r>
      <rPr>
        <sz val="11"/>
        <rFont val="Calibri"/>
        <family val="2"/>
      </rPr>
      <t>µ</t>
    </r>
    <r>
      <rPr>
        <sz val="9.35"/>
        <rFont val="Calibri"/>
        <family val="2"/>
      </rPr>
      <t>S/cm</t>
    </r>
    <r>
      <rPr>
        <sz val="11"/>
        <rFont val="Calibri"/>
        <family val="2"/>
        <scheme val="minor"/>
      </rPr>
      <t>)</t>
    </r>
  </si>
  <si>
    <r>
      <t>TDS (conductivity -</t>
    </r>
    <r>
      <rPr>
        <sz val="11"/>
        <rFont val="Calibri"/>
        <family val="2"/>
      </rPr>
      <t>µ</t>
    </r>
    <r>
      <rPr>
        <sz val="9.35"/>
        <rFont val="Calibri"/>
        <family val="2"/>
      </rPr>
      <t>S/cm</t>
    </r>
    <r>
      <rPr>
        <sz val="11"/>
        <rFont val="Calibri"/>
        <family val="2"/>
        <scheme val="minor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</si>
</sst>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0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rgb="FFFF0000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0"/>
      <name val="Tahoma"/>
      <family val="2"/>
    </font>
    <font>
      <sz val="11"/>
      <name val="Calibri"/>
      <family val="2"/>
    </font>
    <font>
      <sz val="9.35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14" fontId="0" fillId="0" borderId="0" xfId="0" applyNumberFormat="1"/>
    <xf numFmtId="0" fontId="4" fillId="0" borderId="0" xfId="0" applyFont="1"/>
    <xf numFmtId="0" fontId="1" fillId="0" borderId="0" xfId="0" applyFont="1"/>
    <xf numFmtId="3" fontId="0" fillId="0" borderId="0" xfId="0" applyNumberFormat="1"/>
    <xf numFmtId="0" fontId="1" fillId="0" borderId="1" xfId="0" applyFont="1" applyFill="1" applyBorder="1" applyAlignment="1">
      <alignment horizontal="center"/>
    </xf>
    <xf numFmtId="14" fontId="1" fillId="0" borderId="1" xfId="0" applyNumberFormat="1" applyFont="1" applyFill="1" applyBorder="1" applyAlignment="1">
      <alignment horizontal="center"/>
    </xf>
    <xf numFmtId="20" fontId="7" fillId="0" borderId="0" xfId="0" applyNumberFormat="1" applyFont="1" applyFill="1" applyAlignment="1"/>
    <xf numFmtId="164" fontId="1" fillId="0" borderId="1" xfId="0" applyNumberFormat="1" applyFont="1" applyFill="1" applyBorder="1" applyAlignment="1">
      <alignment horizontal="center"/>
    </xf>
    <xf numFmtId="0" fontId="7" fillId="0" borderId="0" xfId="0" applyNumberFormat="1" applyFont="1" applyFill="1" applyAlignment="1"/>
    <xf numFmtId="0" fontId="1" fillId="0" borderId="0" xfId="0" applyFont="1" applyFill="1"/>
    <xf numFmtId="49" fontId="7" fillId="0" borderId="0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AI310"/>
  <sheetViews>
    <sheetView tabSelected="1" zoomScaleNormal="100" workbookViewId="0"/>
  </sheetViews>
  <sheetFormatPr defaultRowHeight="15" x14ac:dyDescent="0.25"/>
  <cols>
    <col min="1" max="1" width="23.140625" style="5" bestFit="1" customWidth="1"/>
    <col min="2" max="2" width="12.85546875" style="5" customWidth="1"/>
    <col min="3" max="3" width="10.85546875" style="5" bestFit="1" customWidth="1"/>
    <col min="4" max="4" width="20.85546875" style="5" bestFit="1" customWidth="1"/>
    <col min="5" max="5" width="11.140625" style="5" customWidth="1"/>
    <col min="6" max="6" width="32.7109375" style="5" bestFit="1" customWidth="1"/>
    <col min="7" max="7" width="14.85546875" style="5" bestFit="1" customWidth="1"/>
    <col min="8" max="8" width="15" style="5" bestFit="1" customWidth="1"/>
    <col min="9" max="9" width="17.85546875" style="5" bestFit="1" customWidth="1"/>
    <col min="10" max="10" width="10.42578125" style="5" bestFit="1" customWidth="1"/>
    <col min="11" max="11" width="16.5703125" style="5" bestFit="1" customWidth="1"/>
    <col min="12" max="12" width="11.5703125" style="5" bestFit="1" customWidth="1"/>
    <col min="13" max="13" width="8.85546875" style="5" bestFit="1" customWidth="1"/>
    <col min="14" max="14" width="13.5703125" style="5" bestFit="1" customWidth="1"/>
    <col min="15" max="15" width="23.7109375" style="5" bestFit="1" customWidth="1"/>
    <col min="16" max="16" width="26.7109375" style="5" customWidth="1"/>
    <col min="17" max="17" width="11.5703125" style="5" customWidth="1"/>
    <col min="18" max="19" width="24" style="5" bestFit="1" customWidth="1"/>
    <col min="20" max="20" width="28.5703125" style="5" customWidth="1"/>
    <col min="21" max="21" width="18.5703125" style="5" customWidth="1"/>
    <col min="22" max="22" width="29.85546875" style="5" customWidth="1"/>
    <col min="23" max="23" width="28.5703125" style="5" customWidth="1"/>
    <col min="24" max="24" width="18.5703125" style="5" customWidth="1"/>
    <col min="25" max="25" width="17.42578125" style="5" customWidth="1"/>
    <col min="26" max="26" width="10.85546875" style="5" customWidth="1"/>
    <col min="27" max="27" width="9.140625" style="5"/>
    <col min="28" max="28" width="16.5703125" style="5" customWidth="1"/>
    <col min="29" max="29" width="15.42578125" style="5" customWidth="1"/>
    <col min="30" max="32" width="9.140625" style="5"/>
    <col min="33" max="33" width="16" style="5" customWidth="1"/>
    <col min="34" max="16384" width="9.140625" style="5"/>
  </cols>
  <sheetData>
    <row r="1" spans="1:24" x14ac:dyDescent="0.25">
      <c r="A1" s="5" t="s">
        <v>15</v>
      </c>
      <c r="B1" s="5" t="s">
        <v>10</v>
      </c>
      <c r="C1" s="5" t="s">
        <v>11</v>
      </c>
      <c r="D1" s="5" t="s">
        <v>12</v>
      </c>
      <c r="E1" s="5" t="s">
        <v>13</v>
      </c>
      <c r="F1" s="5" t="s">
        <v>14</v>
      </c>
      <c r="I1" s="5" t="s">
        <v>104</v>
      </c>
      <c r="J1" s="5" t="s">
        <v>107</v>
      </c>
      <c r="K1" s="5" t="s">
        <v>108</v>
      </c>
      <c r="L1" s="5" t="s">
        <v>109</v>
      </c>
      <c r="M1" s="5" t="s">
        <v>110</v>
      </c>
      <c r="N1" s="5" t="s">
        <v>111</v>
      </c>
      <c r="O1" s="5" t="s">
        <v>117</v>
      </c>
      <c r="P1" s="5" t="s">
        <v>96</v>
      </c>
      <c r="Q1" s="5" t="s">
        <v>29</v>
      </c>
      <c r="R1" s="5" t="s">
        <v>105</v>
      </c>
      <c r="S1" s="5" t="s">
        <v>106</v>
      </c>
      <c r="T1" s="5" t="s">
        <v>32</v>
      </c>
      <c r="U1" s="5" t="s">
        <v>33</v>
      </c>
      <c r="V1" s="5" t="s">
        <v>76</v>
      </c>
      <c r="W1" s="5" t="s">
        <v>32</v>
      </c>
      <c r="X1" s="5" t="s">
        <v>33</v>
      </c>
    </row>
    <row r="2" spans="1:24" x14ac:dyDescent="0.25">
      <c r="A2" s="5" t="s">
        <v>16</v>
      </c>
      <c r="B2" s="5" t="s">
        <v>0</v>
      </c>
      <c r="C2" s="6">
        <v>41899</v>
      </c>
      <c r="D2" s="5">
        <v>1.665</v>
      </c>
      <c r="E2" s="5">
        <v>8.4740000000000002</v>
      </c>
      <c r="F2" s="5">
        <v>1.5364261518158819</v>
      </c>
      <c r="I2" s="7">
        <v>0.54861111111111105</v>
      </c>
      <c r="J2" s="5" t="s">
        <v>31</v>
      </c>
      <c r="K2" s="8">
        <v>0.3</v>
      </c>
      <c r="L2" s="5">
        <v>0.3</v>
      </c>
      <c r="M2" s="5">
        <v>1.6</v>
      </c>
      <c r="N2" s="5" t="s">
        <v>28</v>
      </c>
      <c r="O2" s="5">
        <v>339</v>
      </c>
      <c r="P2" s="5">
        <v>121</v>
      </c>
      <c r="Q2" s="5">
        <v>61</v>
      </c>
      <c r="R2" s="5">
        <v>0.02</v>
      </c>
      <c r="S2" s="5">
        <v>0.14000000000000001</v>
      </c>
      <c r="T2" s="5" t="s">
        <v>30</v>
      </c>
      <c r="U2" s="5">
        <v>1986.3</v>
      </c>
    </row>
    <row r="3" spans="1:24" x14ac:dyDescent="0.25">
      <c r="A3" s="5" t="s">
        <v>16</v>
      </c>
      <c r="B3" s="5" t="s">
        <v>0</v>
      </c>
      <c r="C3" s="6">
        <v>41906</v>
      </c>
      <c r="D3" s="5">
        <v>1.3959999999999999</v>
      </c>
      <c r="E3" s="5">
        <v>8.3089999999999993</v>
      </c>
      <c r="F3" s="5">
        <v>2.2670100198796392</v>
      </c>
      <c r="I3" s="7">
        <v>0.57638888888888895</v>
      </c>
      <c r="J3" s="5" t="s">
        <v>31</v>
      </c>
      <c r="K3" s="8">
        <v>0.2</v>
      </c>
      <c r="L3" s="5">
        <v>0.5</v>
      </c>
      <c r="M3" s="5">
        <v>1.9</v>
      </c>
      <c r="N3" s="5" t="s">
        <v>28</v>
      </c>
      <c r="O3" s="5">
        <v>297</v>
      </c>
      <c r="P3" s="5">
        <v>133</v>
      </c>
      <c r="Q3" s="5">
        <v>70</v>
      </c>
      <c r="R3" s="5">
        <v>0.03</v>
      </c>
      <c r="S3" s="5">
        <v>0.15</v>
      </c>
      <c r="T3" s="5" t="s">
        <v>30</v>
      </c>
      <c r="U3" s="5">
        <v>1553.1</v>
      </c>
    </row>
    <row r="4" spans="1:24" x14ac:dyDescent="0.25">
      <c r="A4" s="5" t="s">
        <v>16</v>
      </c>
      <c r="B4" s="5" t="s">
        <v>0</v>
      </c>
      <c r="C4" s="6">
        <f>C3+7</f>
        <v>41913</v>
      </c>
      <c r="D4" s="5">
        <v>1.3520000000000001</v>
      </c>
      <c r="E4" s="5">
        <v>8.7810000000000006</v>
      </c>
      <c r="F4" s="5">
        <v>2.6486839458383495</v>
      </c>
      <c r="I4" s="7">
        <v>0.54861111111111105</v>
      </c>
      <c r="J4" s="5" t="s">
        <v>31</v>
      </c>
      <c r="K4" s="8">
        <v>0.1</v>
      </c>
      <c r="L4" s="5">
        <v>0.3</v>
      </c>
      <c r="M4" s="5">
        <v>0.7</v>
      </c>
      <c r="N4" s="5" t="s">
        <v>28</v>
      </c>
      <c r="O4" s="5">
        <v>424</v>
      </c>
      <c r="P4" s="5">
        <v>146</v>
      </c>
      <c r="Q4" s="5">
        <v>65</v>
      </c>
      <c r="R4" s="5">
        <v>0.04</v>
      </c>
      <c r="S4" s="5">
        <v>0.17</v>
      </c>
      <c r="T4" s="5" t="s">
        <v>30</v>
      </c>
      <c r="U4" s="5">
        <v>1732.9</v>
      </c>
    </row>
    <row r="5" spans="1:24" x14ac:dyDescent="0.25">
      <c r="A5" s="5" t="s">
        <v>16</v>
      </c>
      <c r="B5" s="5" t="s">
        <v>0</v>
      </c>
      <c r="C5" s="6">
        <f t="shared" ref="C5:C15" si="0">C4+7</f>
        <v>41920</v>
      </c>
      <c r="D5" s="5">
        <v>1.198</v>
      </c>
      <c r="E5" s="5">
        <v>8.3469999999999995</v>
      </c>
      <c r="F5" s="5">
        <v>2.5476277120665736</v>
      </c>
      <c r="I5" s="7">
        <v>0.57638888888888895</v>
      </c>
      <c r="J5" s="5" t="s">
        <v>31</v>
      </c>
      <c r="K5" s="8">
        <v>0.2</v>
      </c>
      <c r="L5" s="5">
        <v>0.2</v>
      </c>
      <c r="M5" s="5">
        <v>1.3</v>
      </c>
      <c r="N5" s="5" t="s">
        <v>28</v>
      </c>
      <c r="O5" s="5">
        <v>351</v>
      </c>
      <c r="P5" s="5">
        <v>139</v>
      </c>
      <c r="Q5" s="5">
        <v>57</v>
      </c>
      <c r="R5" s="5">
        <v>0.03</v>
      </c>
      <c r="S5" s="5">
        <v>0.14000000000000001</v>
      </c>
      <c r="T5" s="5" t="s">
        <v>30</v>
      </c>
      <c r="U5" s="5">
        <v>1553.1</v>
      </c>
    </row>
    <row r="6" spans="1:24" x14ac:dyDescent="0.25">
      <c r="A6" s="5" t="s">
        <v>16</v>
      </c>
      <c r="B6" s="5" t="s">
        <v>0</v>
      </c>
      <c r="C6" s="6">
        <f t="shared" si="0"/>
        <v>41927</v>
      </c>
      <c r="D6" s="5">
        <v>7.0119999999999996</v>
      </c>
      <c r="E6" s="5">
        <v>8.6129999999999995</v>
      </c>
      <c r="F6" s="5">
        <v>2.9765464474135306</v>
      </c>
      <c r="I6" s="7">
        <v>0.50347222222222221</v>
      </c>
      <c r="J6" s="5">
        <v>2.5</v>
      </c>
      <c r="K6" s="8">
        <v>0.2</v>
      </c>
      <c r="L6" s="5">
        <v>5</v>
      </c>
      <c r="M6" s="5">
        <v>2.7</v>
      </c>
      <c r="N6" s="5">
        <v>9</v>
      </c>
      <c r="O6" s="5">
        <v>341</v>
      </c>
      <c r="P6" s="5">
        <v>152</v>
      </c>
      <c r="Q6" s="5">
        <v>59</v>
      </c>
      <c r="R6" s="5">
        <v>0.03</v>
      </c>
      <c r="S6" s="5">
        <v>0.15</v>
      </c>
      <c r="T6" s="5" t="s">
        <v>30</v>
      </c>
      <c r="U6" s="5">
        <v>2419.6</v>
      </c>
    </row>
    <row r="7" spans="1:24" x14ac:dyDescent="0.25">
      <c r="A7" s="5" t="s">
        <v>16</v>
      </c>
      <c r="B7" s="5" t="s">
        <v>0</v>
      </c>
      <c r="C7" s="6">
        <f t="shared" si="0"/>
        <v>41934</v>
      </c>
      <c r="D7" s="5">
        <v>9.3949999999999996</v>
      </c>
      <c r="E7" s="5">
        <v>8.6809999999999992</v>
      </c>
      <c r="F7" s="5">
        <v>3.3449928095538923</v>
      </c>
      <c r="I7" s="7">
        <v>0.375</v>
      </c>
      <c r="J7" s="5">
        <v>5.0999999999999996</v>
      </c>
      <c r="K7" s="5">
        <v>0.2</v>
      </c>
      <c r="L7" s="5">
        <v>6.2</v>
      </c>
      <c r="M7" s="5">
        <v>1.3</v>
      </c>
      <c r="N7" s="5">
        <v>13</v>
      </c>
      <c r="O7" s="5">
        <v>335</v>
      </c>
      <c r="P7" s="5">
        <v>165</v>
      </c>
      <c r="Q7" s="5">
        <v>70</v>
      </c>
      <c r="R7" s="5">
        <v>0.03</v>
      </c>
      <c r="S7" s="5">
        <v>0.15</v>
      </c>
      <c r="T7" s="5" t="s">
        <v>30</v>
      </c>
      <c r="U7" s="5">
        <v>2419.6</v>
      </c>
    </row>
    <row r="8" spans="1:24" x14ac:dyDescent="0.25">
      <c r="A8" s="5" t="s">
        <v>16</v>
      </c>
      <c r="B8" s="5" t="s">
        <v>0</v>
      </c>
      <c r="C8" s="6">
        <f t="shared" si="0"/>
        <v>41941</v>
      </c>
      <c r="D8" s="5">
        <v>16.41</v>
      </c>
      <c r="E8" s="5">
        <v>7.4649999999999999</v>
      </c>
      <c r="F8" s="5">
        <v>3.2173700420816504</v>
      </c>
      <c r="I8" s="7">
        <v>0.47222222222222227</v>
      </c>
      <c r="J8" s="5" t="s">
        <v>31</v>
      </c>
      <c r="K8" s="5">
        <v>14.6</v>
      </c>
      <c r="L8" s="5">
        <v>13.1</v>
      </c>
      <c r="M8" s="5">
        <v>1.1000000000000001</v>
      </c>
      <c r="N8" s="5">
        <v>6</v>
      </c>
      <c r="O8" s="5">
        <v>402</v>
      </c>
      <c r="P8" s="5">
        <v>149</v>
      </c>
      <c r="Q8" s="5">
        <v>75</v>
      </c>
      <c r="R8" s="5">
        <v>0.04</v>
      </c>
      <c r="S8" s="5">
        <v>0.14000000000000001</v>
      </c>
      <c r="T8" s="5" t="s">
        <v>30</v>
      </c>
      <c r="U8" s="5">
        <v>2419.6</v>
      </c>
    </row>
    <row r="9" spans="1:24" x14ac:dyDescent="0.25">
      <c r="A9" s="5" t="s">
        <v>16</v>
      </c>
      <c r="B9" s="5" t="s">
        <v>0</v>
      </c>
      <c r="C9" s="6">
        <f t="shared" si="0"/>
        <v>41948</v>
      </c>
      <c r="D9" s="5">
        <v>14.79</v>
      </c>
      <c r="E9" s="5">
        <v>8.2940000000000005</v>
      </c>
      <c r="F9" s="5">
        <v>2.5476277120665736</v>
      </c>
      <c r="I9" s="7">
        <v>0.41666666666666669</v>
      </c>
      <c r="J9" s="5" t="s">
        <v>31</v>
      </c>
      <c r="K9" s="5">
        <v>0.2752</v>
      </c>
      <c r="L9" s="5">
        <v>10.946400000000001</v>
      </c>
      <c r="M9" s="5">
        <v>1.3221000000000001</v>
      </c>
      <c r="N9" s="5">
        <v>19</v>
      </c>
      <c r="O9" s="5">
        <v>388</v>
      </c>
      <c r="P9" s="5">
        <v>167</v>
      </c>
      <c r="Q9" s="5">
        <v>61</v>
      </c>
      <c r="R9" s="5">
        <v>2.8000000000000001E-2</v>
      </c>
      <c r="S9" s="5">
        <v>0.14499999999999999</v>
      </c>
      <c r="T9" s="5" t="s">
        <v>30</v>
      </c>
      <c r="U9" s="5">
        <v>2419.6</v>
      </c>
    </row>
    <row r="10" spans="1:24" x14ac:dyDescent="0.25">
      <c r="A10" s="5" t="s">
        <v>16</v>
      </c>
      <c r="B10" s="5" t="s">
        <v>0</v>
      </c>
      <c r="C10" s="6">
        <f t="shared" si="0"/>
        <v>41955</v>
      </c>
      <c r="D10" s="5">
        <v>8.1760000000000002</v>
      </c>
      <c r="E10" s="5">
        <v>8.6129999999999995</v>
      </c>
      <c r="F10" s="5">
        <v>2.6486839458383495</v>
      </c>
      <c r="I10" s="7">
        <v>0.40625</v>
      </c>
      <c r="J10" s="5">
        <v>3.2</v>
      </c>
      <c r="K10" s="5">
        <v>0.5</v>
      </c>
      <c r="L10" s="5">
        <v>5</v>
      </c>
      <c r="M10" s="5">
        <v>0.8</v>
      </c>
      <c r="N10" s="5">
        <v>25</v>
      </c>
      <c r="O10" s="5">
        <v>364</v>
      </c>
      <c r="P10" s="5">
        <v>149</v>
      </c>
      <c r="Q10" s="5">
        <v>62</v>
      </c>
      <c r="R10" s="5">
        <v>0.03</v>
      </c>
      <c r="S10" s="5">
        <v>0.14000000000000001</v>
      </c>
      <c r="T10" s="5" t="s">
        <v>30</v>
      </c>
      <c r="U10" s="5">
        <v>2419.6</v>
      </c>
    </row>
    <row r="11" spans="1:24" x14ac:dyDescent="0.25">
      <c r="A11" s="5" t="s">
        <v>16</v>
      </c>
      <c r="B11" s="5" t="s">
        <v>0</v>
      </c>
      <c r="C11" s="6">
        <f t="shared" si="0"/>
        <v>41962</v>
      </c>
      <c r="D11" s="5">
        <v>2.3980000000000001</v>
      </c>
      <c r="E11" s="5">
        <v>8.5239999999999991</v>
      </c>
      <c r="F11" s="5">
        <v>2.2670100198796392</v>
      </c>
      <c r="I11" s="7">
        <v>0.54166666666666663</v>
      </c>
      <c r="J11" s="5" t="s">
        <v>31</v>
      </c>
      <c r="K11" s="5">
        <v>0.5</v>
      </c>
      <c r="L11" s="5">
        <v>0.6</v>
      </c>
      <c r="M11" s="5">
        <v>1</v>
      </c>
      <c r="N11" s="5">
        <v>12</v>
      </c>
      <c r="O11" s="5">
        <v>335</v>
      </c>
      <c r="P11" s="5">
        <v>143</v>
      </c>
      <c r="Q11" s="5">
        <v>79</v>
      </c>
      <c r="R11" s="5">
        <v>0.03</v>
      </c>
      <c r="S11" s="5">
        <v>0.15</v>
      </c>
      <c r="T11" s="5" t="s">
        <v>30</v>
      </c>
      <c r="U11" s="5">
        <v>2419.6</v>
      </c>
    </row>
    <row r="12" spans="1:24" x14ac:dyDescent="0.25">
      <c r="A12" s="5" t="s">
        <v>16</v>
      </c>
      <c r="B12" s="5" t="s">
        <v>0</v>
      </c>
      <c r="C12" s="6">
        <f t="shared" si="0"/>
        <v>41969</v>
      </c>
      <c r="D12" s="5">
        <v>1.6060000000000001</v>
      </c>
      <c r="E12" s="5">
        <v>8.4570000000000007</v>
      </c>
      <c r="F12" s="5">
        <v>2.3569350483470362</v>
      </c>
      <c r="I12" s="7">
        <v>0.46875</v>
      </c>
      <c r="J12" s="5" t="s">
        <v>31</v>
      </c>
      <c r="K12" s="5">
        <v>0.3</v>
      </c>
      <c r="L12" s="5">
        <v>0.2</v>
      </c>
      <c r="O12" s="5">
        <v>396</v>
      </c>
      <c r="P12" s="5">
        <v>141</v>
      </c>
      <c r="Q12" s="5">
        <v>62</v>
      </c>
      <c r="T12" s="5">
        <v>165800</v>
      </c>
      <c r="U12" s="5">
        <v>13500</v>
      </c>
    </row>
    <row r="13" spans="1:24" x14ac:dyDescent="0.25">
      <c r="A13" s="5" t="s">
        <v>16</v>
      </c>
      <c r="B13" s="5" t="s">
        <v>0</v>
      </c>
      <c r="C13" s="6">
        <f>C12+6</f>
        <v>41975</v>
      </c>
      <c r="D13" s="5">
        <v>1.2929999999999999</v>
      </c>
      <c r="E13" s="5">
        <v>7.6589999999999998</v>
      </c>
      <c r="F13" s="5">
        <v>2.4504271147516055</v>
      </c>
      <c r="I13" s="7">
        <v>0.46875</v>
      </c>
      <c r="J13" s="5" t="s">
        <v>31</v>
      </c>
      <c r="K13" s="5">
        <v>0.2</v>
      </c>
      <c r="L13" s="5">
        <v>0.4</v>
      </c>
      <c r="O13" s="5">
        <v>302</v>
      </c>
      <c r="P13" s="5">
        <v>134</v>
      </c>
      <c r="Q13" s="5">
        <v>65</v>
      </c>
      <c r="T13" s="5">
        <v>435200</v>
      </c>
      <c r="U13" s="5">
        <v>24300</v>
      </c>
    </row>
    <row r="14" spans="1:24" x14ac:dyDescent="0.25">
      <c r="A14" s="5" t="s">
        <v>16</v>
      </c>
      <c r="B14" s="5" t="s">
        <v>0</v>
      </c>
      <c r="C14" s="6">
        <f>C13+8</f>
        <v>41983</v>
      </c>
      <c r="D14" s="5">
        <v>1.4410000000000001</v>
      </c>
      <c r="E14" s="5">
        <v>7.399</v>
      </c>
      <c r="F14" s="5">
        <v>1.6607338605512607</v>
      </c>
      <c r="I14" s="7">
        <v>0.46180555555555558</v>
      </c>
      <c r="J14" s="5" t="s">
        <v>75</v>
      </c>
      <c r="K14" s="5">
        <v>0.2</v>
      </c>
      <c r="L14" s="5">
        <v>0.1</v>
      </c>
      <c r="O14" s="5">
        <v>335</v>
      </c>
      <c r="P14" s="5">
        <v>140</v>
      </c>
      <c r="Q14" s="5">
        <v>69</v>
      </c>
      <c r="T14" s="5">
        <v>1986300</v>
      </c>
      <c r="U14" s="5">
        <v>290900</v>
      </c>
    </row>
    <row r="15" spans="1:24" x14ac:dyDescent="0.25">
      <c r="A15" s="5" t="s">
        <v>16</v>
      </c>
      <c r="B15" s="5" t="s">
        <v>0</v>
      </c>
      <c r="C15" s="6">
        <f t="shared" si="0"/>
        <v>41990</v>
      </c>
      <c r="D15" s="5">
        <v>1.57</v>
      </c>
      <c r="E15" s="5">
        <v>8.3290000000000006</v>
      </c>
      <c r="F15" s="5">
        <v>1.8663047663690193</v>
      </c>
      <c r="I15" s="7">
        <v>0.53819444444444442</v>
      </c>
      <c r="J15" s="5" t="s">
        <v>75</v>
      </c>
      <c r="K15" s="5">
        <v>0.3</v>
      </c>
      <c r="L15" s="5">
        <v>0.2</v>
      </c>
      <c r="O15" s="5">
        <v>291</v>
      </c>
      <c r="P15" s="5">
        <v>130</v>
      </c>
      <c r="Q15" s="5">
        <v>67</v>
      </c>
      <c r="T15" s="5">
        <v>2419600</v>
      </c>
      <c r="U15" s="5">
        <v>285100</v>
      </c>
      <c r="V15" s="5">
        <v>834</v>
      </c>
    </row>
    <row r="16" spans="1:24" x14ac:dyDescent="0.25">
      <c r="A16" s="5" t="s">
        <v>16</v>
      </c>
      <c r="B16" s="5" t="s">
        <v>0</v>
      </c>
      <c r="C16" s="6">
        <v>42025</v>
      </c>
      <c r="D16" s="5">
        <v>1.492</v>
      </c>
      <c r="E16" s="5">
        <v>8.4589999999999996</v>
      </c>
      <c r="F16" s="5">
        <v>2.4044206155683119</v>
      </c>
      <c r="I16" s="7">
        <v>0.44791666666666669</v>
      </c>
      <c r="J16" s="5" t="s">
        <v>77</v>
      </c>
      <c r="K16" s="5">
        <v>0.1</v>
      </c>
      <c r="L16" s="5">
        <v>0.1</v>
      </c>
      <c r="O16" s="5">
        <v>376</v>
      </c>
      <c r="P16" s="5">
        <v>172</v>
      </c>
      <c r="Q16" s="5">
        <v>66</v>
      </c>
      <c r="T16" s="5">
        <v>2419600</v>
      </c>
      <c r="U16" s="5">
        <v>770100</v>
      </c>
    </row>
    <row r="17" spans="1:35" x14ac:dyDescent="0.25">
      <c r="A17" s="5" t="s">
        <v>16</v>
      </c>
      <c r="B17" s="5" t="s">
        <v>0</v>
      </c>
      <c r="C17" s="6">
        <v>42032</v>
      </c>
      <c r="D17" s="5">
        <v>1.2829999999999999</v>
      </c>
      <c r="E17" s="5">
        <v>8.1690000000000005</v>
      </c>
      <c r="F17" s="5">
        <v>2.4851646967920065</v>
      </c>
      <c r="I17" s="7">
        <v>0.4826388888888889</v>
      </c>
      <c r="J17" s="5" t="s">
        <v>75</v>
      </c>
      <c r="K17" s="5">
        <v>0.2</v>
      </c>
      <c r="L17" s="5">
        <v>0.1</v>
      </c>
      <c r="O17" s="5">
        <v>355</v>
      </c>
      <c r="P17" s="5">
        <v>165</v>
      </c>
      <c r="Q17" s="5">
        <v>64</v>
      </c>
      <c r="T17" s="5">
        <v>388000</v>
      </c>
      <c r="U17" s="5">
        <v>53300</v>
      </c>
      <c r="W17" s="5">
        <v>365400</v>
      </c>
      <c r="X17" s="5">
        <v>90900</v>
      </c>
      <c r="Y17" s="7">
        <v>0.38541666666666669</v>
      </c>
    </row>
    <row r="18" spans="1:35" x14ac:dyDescent="0.25">
      <c r="A18" s="5" t="s">
        <v>16</v>
      </c>
      <c r="B18" s="5" t="s">
        <v>0</v>
      </c>
      <c r="C18" s="6">
        <f>C17+7</f>
        <v>42039</v>
      </c>
      <c r="D18" s="5">
        <v>2.5640000000000001</v>
      </c>
      <c r="E18" s="5">
        <v>7.9349999999999996</v>
      </c>
      <c r="F18" s="5">
        <v>0.92612575417494236</v>
      </c>
      <c r="I18" s="7">
        <v>0.61458333333333337</v>
      </c>
      <c r="J18" s="5" t="s">
        <v>75</v>
      </c>
      <c r="K18" s="5">
        <v>0.5</v>
      </c>
      <c r="L18" s="5">
        <v>0.4</v>
      </c>
      <c r="O18" s="5">
        <v>347</v>
      </c>
      <c r="P18" s="5">
        <v>172</v>
      </c>
      <c r="Q18" s="5">
        <v>65</v>
      </c>
      <c r="T18" s="5">
        <v>135400</v>
      </c>
      <c r="U18" s="5">
        <v>18700</v>
      </c>
      <c r="W18" s="5">
        <v>290900</v>
      </c>
      <c r="X18" s="5">
        <v>62000</v>
      </c>
      <c r="Y18" s="7">
        <v>0.375</v>
      </c>
    </row>
    <row r="19" spans="1:35" x14ac:dyDescent="0.25">
      <c r="A19" s="5" t="s">
        <v>16</v>
      </c>
      <c r="B19" s="5" t="s">
        <v>0</v>
      </c>
      <c r="C19" s="6">
        <f>C18+7</f>
        <v>42046</v>
      </c>
      <c r="D19" s="5">
        <v>2.3780000000000001</v>
      </c>
      <c r="E19" s="5">
        <v>8.2590000000000003</v>
      </c>
      <c r="F19" s="5">
        <v>1.0616370825872787</v>
      </c>
      <c r="I19" s="7">
        <v>0.51041666666666663</v>
      </c>
      <c r="J19" s="5" t="s">
        <v>77</v>
      </c>
      <c r="K19" s="5">
        <v>0.37409999999999999</v>
      </c>
      <c r="L19" s="5">
        <v>0.73209999999999997</v>
      </c>
      <c r="O19" s="5">
        <v>315</v>
      </c>
      <c r="P19" s="5">
        <v>163</v>
      </c>
      <c r="Q19" s="5">
        <v>66</v>
      </c>
      <c r="T19" s="5" t="s">
        <v>80</v>
      </c>
      <c r="U19" s="5">
        <v>2419.6</v>
      </c>
      <c r="W19" s="5" t="s">
        <v>80</v>
      </c>
      <c r="X19" s="5">
        <v>2419.6</v>
      </c>
      <c r="Y19" s="7">
        <v>0.39583333333333331</v>
      </c>
    </row>
    <row r="20" spans="1:35" x14ac:dyDescent="0.25">
      <c r="A20" s="5" t="s">
        <v>16</v>
      </c>
      <c r="B20" s="5" t="s">
        <v>0</v>
      </c>
      <c r="C20" s="6">
        <v>42053</v>
      </c>
      <c r="D20" s="5">
        <v>6.4809999999999999</v>
      </c>
      <c r="E20" s="5">
        <v>8.7639999999999993</v>
      </c>
      <c r="F20" s="5">
        <v>0.88491438570215841</v>
      </c>
      <c r="I20" s="7">
        <v>0.63888888888888895</v>
      </c>
      <c r="J20" s="5" t="s">
        <v>31</v>
      </c>
      <c r="K20" s="5">
        <v>0.5</v>
      </c>
      <c r="L20" s="5">
        <v>2.6</v>
      </c>
      <c r="O20" s="5">
        <v>351</v>
      </c>
      <c r="P20" s="5">
        <v>166</v>
      </c>
      <c r="Q20" s="5">
        <v>72</v>
      </c>
      <c r="T20" s="5">
        <v>488400</v>
      </c>
      <c r="U20" s="5">
        <v>108100</v>
      </c>
      <c r="W20" s="5">
        <v>579400</v>
      </c>
      <c r="X20" s="5">
        <v>150000</v>
      </c>
      <c r="Y20" s="7">
        <v>0.34375</v>
      </c>
    </row>
    <row r="21" spans="1:35" x14ac:dyDescent="0.25">
      <c r="A21" s="5" t="s">
        <v>16</v>
      </c>
      <c r="B21" s="5" t="s">
        <v>0</v>
      </c>
      <c r="C21" s="6">
        <v>42060</v>
      </c>
      <c r="D21" s="5">
        <v>1.29</v>
      </c>
      <c r="E21" s="5">
        <v>7.6769999999999996</v>
      </c>
      <c r="F21" s="5">
        <v>0.92612575417494236</v>
      </c>
      <c r="I21" s="7">
        <v>0.4055555555555555</v>
      </c>
      <c r="J21" s="5" t="s">
        <v>75</v>
      </c>
      <c r="K21" s="5">
        <v>0.2</v>
      </c>
      <c r="L21" s="5">
        <v>0.1</v>
      </c>
      <c r="O21" s="5">
        <v>326</v>
      </c>
      <c r="P21" s="5">
        <v>144</v>
      </c>
      <c r="Q21" s="5">
        <v>63</v>
      </c>
      <c r="T21" s="5">
        <v>115300</v>
      </c>
      <c r="U21" s="5">
        <v>27500</v>
      </c>
      <c r="V21" s="5">
        <v>3000</v>
      </c>
      <c r="W21" s="5">
        <v>151500</v>
      </c>
      <c r="X21" s="5">
        <v>25300</v>
      </c>
      <c r="Y21" s="7">
        <v>0.4861111111111111</v>
      </c>
    </row>
    <row r="22" spans="1:35" x14ac:dyDescent="0.25">
      <c r="A22" s="5" t="s">
        <v>16</v>
      </c>
      <c r="B22" s="5" t="s">
        <v>0</v>
      </c>
      <c r="C22" s="6">
        <v>42067</v>
      </c>
      <c r="D22" s="5">
        <v>1.595</v>
      </c>
      <c r="E22" s="5">
        <v>8.2249999999999996</v>
      </c>
      <c r="F22" s="5">
        <v>0.88491438570215841</v>
      </c>
      <c r="I22" s="7">
        <v>0.53472222222222221</v>
      </c>
      <c r="J22" s="5" t="s">
        <v>31</v>
      </c>
      <c r="K22" s="5">
        <v>0.58660000000000001</v>
      </c>
      <c r="L22" s="5">
        <v>0.16700000000000001</v>
      </c>
      <c r="O22" s="5">
        <v>321</v>
      </c>
      <c r="P22" s="5">
        <v>138</v>
      </c>
      <c r="Q22" s="5">
        <v>79</v>
      </c>
      <c r="T22" s="5">
        <v>162400</v>
      </c>
      <c r="U22" s="5">
        <v>28200</v>
      </c>
      <c r="W22" s="5">
        <v>198900</v>
      </c>
      <c r="X22" s="5">
        <v>28100</v>
      </c>
      <c r="Y22" s="7">
        <v>0.44791666666666669</v>
      </c>
    </row>
    <row r="23" spans="1:35" x14ac:dyDescent="0.25">
      <c r="A23" s="5" t="s">
        <v>16</v>
      </c>
      <c r="B23" s="5" t="s">
        <v>0</v>
      </c>
      <c r="C23" s="6">
        <v>42074</v>
      </c>
      <c r="D23" s="5">
        <v>4.5510000000000002</v>
      </c>
      <c r="E23" s="5">
        <v>8.4410000000000007</v>
      </c>
      <c r="F23" s="5">
        <v>0.88491438570215841</v>
      </c>
      <c r="I23" s="7">
        <v>0.38541666666666669</v>
      </c>
      <c r="J23" s="5">
        <v>4.4000000000000004</v>
      </c>
      <c r="K23" s="5">
        <v>0.3</v>
      </c>
      <c r="L23" s="5">
        <v>2.5</v>
      </c>
      <c r="O23" s="5">
        <v>330</v>
      </c>
      <c r="P23" s="5" t="s">
        <v>91</v>
      </c>
      <c r="Q23" s="5">
        <v>73</v>
      </c>
      <c r="T23" s="5">
        <v>435200</v>
      </c>
      <c r="U23" s="5">
        <v>70600</v>
      </c>
      <c r="W23" s="5">
        <v>365400</v>
      </c>
      <c r="X23" s="5">
        <v>74300</v>
      </c>
      <c r="Y23" s="7">
        <v>0.5625</v>
      </c>
    </row>
    <row r="24" spans="1:35" x14ac:dyDescent="0.25">
      <c r="A24" s="5" t="s">
        <v>16</v>
      </c>
      <c r="B24" s="5" t="s">
        <v>0</v>
      </c>
      <c r="C24" s="6">
        <v>42088</v>
      </c>
      <c r="D24" s="5">
        <v>1.907</v>
      </c>
      <c r="E24" s="5">
        <v>7.9610000000000003</v>
      </c>
      <c r="F24" s="5">
        <v>0.84553686850037468</v>
      </c>
      <c r="I24" s="7">
        <v>0.53819444444444442</v>
      </c>
      <c r="J24" s="5" t="s">
        <v>77</v>
      </c>
      <c r="K24" s="5">
        <v>1</v>
      </c>
      <c r="L24" s="5">
        <v>0.2</v>
      </c>
      <c r="O24" s="5">
        <v>364</v>
      </c>
      <c r="P24" s="5">
        <v>135</v>
      </c>
      <c r="Q24" s="5">
        <v>73</v>
      </c>
      <c r="T24" s="5">
        <v>387300</v>
      </c>
      <c r="U24" s="5">
        <v>39300</v>
      </c>
      <c r="V24" s="5">
        <v>12000</v>
      </c>
      <c r="W24" s="5">
        <v>275500</v>
      </c>
      <c r="X24" s="5">
        <v>48700</v>
      </c>
      <c r="Y24" s="7">
        <v>0.38194444444444442</v>
      </c>
    </row>
    <row r="25" spans="1:35" x14ac:dyDescent="0.25">
      <c r="A25" s="5" t="s">
        <v>16</v>
      </c>
      <c r="B25" s="5" t="s">
        <v>0</v>
      </c>
      <c r="C25" s="6">
        <v>42095</v>
      </c>
      <c r="D25" s="5">
        <v>1.7290000000000001</v>
      </c>
      <c r="E25" s="5">
        <v>8.6460000000000008</v>
      </c>
      <c r="F25" s="5">
        <v>0.70478674007322339</v>
      </c>
      <c r="I25" s="7">
        <v>0.55486111111111114</v>
      </c>
      <c r="J25" s="5" t="s">
        <v>95</v>
      </c>
      <c r="K25" s="5">
        <v>0.7</v>
      </c>
      <c r="L25" s="5">
        <v>0.2</v>
      </c>
      <c r="O25" s="5">
        <v>319</v>
      </c>
      <c r="P25" s="5">
        <v>146</v>
      </c>
      <c r="Q25" s="5">
        <v>65</v>
      </c>
      <c r="T25" s="5">
        <v>74900</v>
      </c>
      <c r="U25" s="5">
        <v>8600</v>
      </c>
      <c r="W25" s="5">
        <v>81600</v>
      </c>
      <c r="X25" s="5">
        <v>9700</v>
      </c>
      <c r="Y25" s="7">
        <v>0.44791666666666669</v>
      </c>
    </row>
    <row r="26" spans="1:35" x14ac:dyDescent="0.25">
      <c r="A26" s="5" t="s">
        <v>16</v>
      </c>
      <c r="B26" s="5" t="s">
        <v>0</v>
      </c>
      <c r="C26" s="6">
        <v>42109</v>
      </c>
      <c r="D26" s="5">
        <v>1.6439999999999999</v>
      </c>
      <c r="E26" s="5">
        <v>7.7290000000000001</v>
      </c>
      <c r="F26" s="5">
        <v>0.88491438570215841</v>
      </c>
      <c r="I26" s="7">
        <v>0.62152777777777779</v>
      </c>
      <c r="J26" s="5" t="s">
        <v>75</v>
      </c>
      <c r="K26" s="5">
        <v>1.3</v>
      </c>
      <c r="L26" s="5">
        <v>0.1</v>
      </c>
      <c r="O26" s="5">
        <v>308</v>
      </c>
      <c r="P26" s="5">
        <v>139</v>
      </c>
      <c r="Q26" s="5">
        <v>66</v>
      </c>
      <c r="T26" s="5">
        <v>79800</v>
      </c>
      <c r="U26" s="5">
        <v>14800</v>
      </c>
      <c r="W26" s="5">
        <v>95900</v>
      </c>
      <c r="X26" s="5">
        <v>5200</v>
      </c>
      <c r="Y26" s="7">
        <v>0.45833333333333331</v>
      </c>
    </row>
    <row r="27" spans="1:35" x14ac:dyDescent="0.25">
      <c r="A27" s="5" t="s">
        <v>16</v>
      </c>
      <c r="B27" s="5" t="s">
        <v>0</v>
      </c>
      <c r="C27" s="6">
        <v>42116</v>
      </c>
      <c r="D27" s="5">
        <v>5.3209999999999997</v>
      </c>
      <c r="E27" s="5">
        <v>8.0060000000000002</v>
      </c>
      <c r="F27" s="5">
        <v>1.014395639621628</v>
      </c>
      <c r="I27" s="7">
        <v>0.35069444444444442</v>
      </c>
      <c r="J27" s="5">
        <v>6</v>
      </c>
      <c r="K27" s="5">
        <v>1.0163</v>
      </c>
      <c r="L27" s="5">
        <v>1.6658999999999999</v>
      </c>
      <c r="O27" s="5">
        <v>329</v>
      </c>
      <c r="P27" s="5">
        <v>141</v>
      </c>
      <c r="Q27" s="5">
        <v>69</v>
      </c>
      <c r="T27" s="5">
        <v>65700</v>
      </c>
      <c r="U27" s="5">
        <v>3100</v>
      </c>
      <c r="V27" s="5">
        <v>4200</v>
      </c>
      <c r="W27" s="5">
        <v>72700</v>
      </c>
      <c r="X27" s="5">
        <v>5200</v>
      </c>
      <c r="Y27" s="7">
        <v>0.50694444444444442</v>
      </c>
    </row>
    <row r="28" spans="1:35" x14ac:dyDescent="0.25">
      <c r="A28" s="5" t="s">
        <v>16</v>
      </c>
      <c r="B28" s="5" t="s">
        <v>0</v>
      </c>
      <c r="C28" s="6">
        <v>42123</v>
      </c>
      <c r="D28" s="5">
        <v>2.6429999999999998</v>
      </c>
      <c r="E28" s="5">
        <v>8.2129999999999992</v>
      </c>
      <c r="F28" s="5">
        <v>0.84553686850037468</v>
      </c>
      <c r="I28" s="7">
        <v>0.61111111111111105</v>
      </c>
      <c r="J28" s="5" t="s">
        <v>31</v>
      </c>
      <c r="K28" s="5">
        <v>1.2776000000000001</v>
      </c>
      <c r="L28" s="5">
        <v>1.151</v>
      </c>
      <c r="O28" s="5">
        <v>326</v>
      </c>
      <c r="P28" s="5">
        <v>144</v>
      </c>
      <c r="Q28" s="5">
        <v>67</v>
      </c>
      <c r="T28" s="5">
        <v>67000</v>
      </c>
      <c r="U28" s="5">
        <v>9700</v>
      </c>
      <c r="W28" s="5">
        <v>56500</v>
      </c>
      <c r="X28" s="5">
        <v>7500</v>
      </c>
      <c r="Y28" s="7">
        <v>0.35416666666666669</v>
      </c>
    </row>
    <row r="29" spans="1:35" x14ac:dyDescent="0.25">
      <c r="A29" s="5" t="s">
        <v>16</v>
      </c>
      <c r="B29" s="5" t="s">
        <v>0</v>
      </c>
      <c r="C29" s="6">
        <v>42130</v>
      </c>
      <c r="D29" s="5">
        <v>10.050000000000001</v>
      </c>
      <c r="E29" s="5">
        <v>7.5190000000000001</v>
      </c>
      <c r="F29" s="5">
        <v>0.84553686850037468</v>
      </c>
      <c r="I29" s="7">
        <v>0.3611111111111111</v>
      </c>
      <c r="J29" s="5">
        <v>5.8</v>
      </c>
      <c r="K29" s="5">
        <v>0.7</v>
      </c>
      <c r="L29" s="5">
        <v>5.5</v>
      </c>
      <c r="O29" s="5">
        <v>436</v>
      </c>
      <c r="P29" s="5">
        <v>156</v>
      </c>
      <c r="Q29" s="5">
        <v>72</v>
      </c>
      <c r="T29" s="5">
        <v>142100</v>
      </c>
      <c r="U29" s="5">
        <v>16100</v>
      </c>
      <c r="V29" s="5">
        <v>2500</v>
      </c>
      <c r="W29" s="5">
        <v>190400</v>
      </c>
      <c r="X29" s="5">
        <v>14600</v>
      </c>
      <c r="Y29" s="7">
        <v>0.50694444444444442</v>
      </c>
    </row>
    <row r="30" spans="1:35" x14ac:dyDescent="0.25">
      <c r="A30" s="5" t="s">
        <v>16</v>
      </c>
      <c r="B30" s="5" t="s">
        <v>0</v>
      </c>
      <c r="C30" s="6">
        <v>42144</v>
      </c>
      <c r="D30" s="5">
        <v>12.48</v>
      </c>
      <c r="E30" s="5">
        <v>9.3770000000000007</v>
      </c>
      <c r="F30" s="5">
        <v>1.2169765175448599</v>
      </c>
      <c r="I30" s="7">
        <v>0.48749999999999999</v>
      </c>
      <c r="J30" s="5">
        <v>16.8</v>
      </c>
      <c r="K30" s="5">
        <v>0.7</v>
      </c>
      <c r="L30" s="5">
        <v>8.9</v>
      </c>
      <c r="O30" s="5">
        <v>427</v>
      </c>
      <c r="P30" s="5">
        <v>176</v>
      </c>
      <c r="Q30" s="5">
        <v>68</v>
      </c>
      <c r="T30" s="5">
        <v>1553100</v>
      </c>
      <c r="U30" s="5">
        <v>133300</v>
      </c>
      <c r="W30" s="5">
        <v>1859600</v>
      </c>
      <c r="X30" s="5">
        <v>128650</v>
      </c>
      <c r="Y30" s="7">
        <v>0.51388888888888895</v>
      </c>
    </row>
    <row r="31" spans="1:35" x14ac:dyDescent="0.25">
      <c r="A31" s="5" t="s">
        <v>16</v>
      </c>
      <c r="B31" s="5" t="s">
        <v>0</v>
      </c>
      <c r="C31" s="6">
        <v>42151</v>
      </c>
      <c r="D31" s="5">
        <v>15.21</v>
      </c>
      <c r="E31" s="5">
        <v>8.2010000000000005</v>
      </c>
      <c r="F31" s="5">
        <v>1.2169765175448599</v>
      </c>
      <c r="I31" s="7">
        <v>0.53472222222222221</v>
      </c>
      <c r="J31" s="5">
        <v>7.4</v>
      </c>
      <c r="K31" s="5">
        <v>0.4</v>
      </c>
      <c r="L31" s="5">
        <v>11.3</v>
      </c>
      <c r="O31" s="5">
        <v>353</v>
      </c>
      <c r="P31" s="5">
        <v>176</v>
      </c>
      <c r="Q31" s="5">
        <v>67</v>
      </c>
      <c r="T31" s="5" t="s">
        <v>97</v>
      </c>
      <c r="U31" s="5">
        <v>222400</v>
      </c>
      <c r="W31" s="5" t="s">
        <v>97</v>
      </c>
      <c r="X31" s="5">
        <v>178500</v>
      </c>
      <c r="Y31" s="7">
        <v>0.34722222222222227</v>
      </c>
    </row>
    <row r="32" spans="1:35" x14ac:dyDescent="0.25">
      <c r="A32" s="5" t="s">
        <v>15</v>
      </c>
      <c r="B32" s="5" t="s">
        <v>10</v>
      </c>
      <c r="C32" s="5" t="s">
        <v>11</v>
      </c>
      <c r="D32" s="5" t="s">
        <v>12</v>
      </c>
      <c r="E32" s="5" t="s">
        <v>13</v>
      </c>
      <c r="F32" s="5" t="s">
        <v>14</v>
      </c>
      <c r="I32" s="5" t="s">
        <v>104</v>
      </c>
      <c r="J32" s="5" t="s">
        <v>107</v>
      </c>
      <c r="K32" s="5" t="s">
        <v>108</v>
      </c>
      <c r="L32" s="5" t="s">
        <v>109</v>
      </c>
      <c r="M32" s="5" t="s">
        <v>110</v>
      </c>
      <c r="N32" s="5" t="s">
        <v>111</v>
      </c>
      <c r="O32" s="5" t="s">
        <v>112</v>
      </c>
      <c r="P32" s="5" t="s">
        <v>96</v>
      </c>
      <c r="Q32" s="5" t="s">
        <v>29</v>
      </c>
      <c r="R32" s="5" t="s">
        <v>105</v>
      </c>
      <c r="S32" s="5" t="s">
        <v>106</v>
      </c>
      <c r="T32" s="5" t="s">
        <v>32</v>
      </c>
      <c r="U32" s="5" t="s">
        <v>33</v>
      </c>
      <c r="V32" s="5" t="s">
        <v>76</v>
      </c>
      <c r="Y32" s="5" t="s">
        <v>86</v>
      </c>
      <c r="Z32" s="5" t="s">
        <v>87</v>
      </c>
      <c r="AD32" s="5" t="s">
        <v>98</v>
      </c>
      <c r="AE32" s="5" t="s">
        <v>98</v>
      </c>
      <c r="AG32" s="5" t="s">
        <v>60</v>
      </c>
      <c r="AH32" s="5" t="s">
        <v>87</v>
      </c>
      <c r="AI32" s="5" t="s">
        <v>98</v>
      </c>
    </row>
    <row r="33" spans="1:35" x14ac:dyDescent="0.25">
      <c r="A33" s="5" t="s">
        <v>17</v>
      </c>
      <c r="B33" s="5" t="s">
        <v>1</v>
      </c>
      <c r="C33" s="6">
        <v>41899</v>
      </c>
      <c r="D33" s="5">
        <v>1.6439999999999999</v>
      </c>
      <c r="E33" s="5">
        <v>7.7489999999999997</v>
      </c>
      <c r="I33" s="7">
        <v>0.55902777777777779</v>
      </c>
      <c r="K33" s="5">
        <v>0.4</v>
      </c>
      <c r="L33" s="5">
        <v>0.3</v>
      </c>
      <c r="N33" s="5" t="s">
        <v>28</v>
      </c>
      <c r="Q33" s="5">
        <v>9</v>
      </c>
      <c r="R33" s="5">
        <v>0.02</v>
      </c>
      <c r="S33" s="5">
        <v>0.06</v>
      </c>
      <c r="T33" s="5">
        <v>86.5</v>
      </c>
      <c r="U33" s="5">
        <v>3.1</v>
      </c>
      <c r="Y33" s="5">
        <v>0.47</v>
      </c>
      <c r="AD33" s="5">
        <f>Y33*4.8</f>
        <v>2.2559999999999998</v>
      </c>
      <c r="AG33" s="6">
        <v>41899</v>
      </c>
      <c r="AI33" s="5">
        <v>2.2559999999999998</v>
      </c>
    </row>
    <row r="34" spans="1:35" x14ac:dyDescent="0.25">
      <c r="A34" s="5" t="s">
        <v>17</v>
      </c>
      <c r="B34" s="5" t="s">
        <v>1</v>
      </c>
      <c r="C34" s="6">
        <v>41906</v>
      </c>
      <c r="D34" s="5">
        <v>1.4550000000000001</v>
      </c>
      <c r="E34" s="5">
        <v>7.8280000000000003</v>
      </c>
      <c r="I34" s="7">
        <v>0.57986111111111105</v>
      </c>
      <c r="K34" s="5">
        <v>0.3</v>
      </c>
      <c r="L34" s="5">
        <v>0.3</v>
      </c>
      <c r="N34" s="5" t="s">
        <v>28</v>
      </c>
      <c r="Q34" s="5">
        <v>12</v>
      </c>
      <c r="R34" s="5">
        <v>0.02</v>
      </c>
      <c r="S34" s="5">
        <v>0.06</v>
      </c>
      <c r="T34" s="5">
        <v>115.3</v>
      </c>
      <c r="U34" s="5">
        <v>4.0999999999999996</v>
      </c>
      <c r="Y34" s="5">
        <v>0.20622015384615386</v>
      </c>
      <c r="Z34" s="5">
        <f t="shared" ref="Z34:Z58" si="1">-LOG10(U34/U3)</f>
        <v>2.5784155629817831</v>
      </c>
      <c r="AD34" s="5">
        <f t="shared" ref="AD34:AD62" si="2">Y34*4.8</f>
        <v>0.98985673846153843</v>
      </c>
      <c r="AG34" s="6">
        <v>41906</v>
      </c>
      <c r="AH34" s="5">
        <v>2.5784155629817831</v>
      </c>
      <c r="AI34" s="5">
        <v>0.98985673846153843</v>
      </c>
    </row>
    <row r="35" spans="1:35" x14ac:dyDescent="0.25">
      <c r="A35" s="5" t="s">
        <v>17</v>
      </c>
      <c r="B35" s="5" t="s">
        <v>1</v>
      </c>
      <c r="C35" s="6">
        <v>41913</v>
      </c>
      <c r="D35" s="5">
        <v>1.393</v>
      </c>
      <c r="E35" s="5">
        <v>8.3030000000000008</v>
      </c>
      <c r="I35" s="7">
        <v>0.55555555555555558</v>
      </c>
      <c r="K35" s="5">
        <v>0.3</v>
      </c>
      <c r="L35" s="5">
        <v>0.4</v>
      </c>
      <c r="N35" s="5" t="s">
        <v>28</v>
      </c>
      <c r="Q35" s="5">
        <v>10</v>
      </c>
      <c r="R35" s="5">
        <v>0.03</v>
      </c>
      <c r="S35" s="5">
        <v>0.08</v>
      </c>
      <c r="T35" s="5">
        <v>35.9</v>
      </c>
      <c r="U35" s="5">
        <v>5.2</v>
      </c>
      <c r="Y35" s="5">
        <v>0.3876925</v>
      </c>
      <c r="Z35" s="5">
        <f t="shared" si="1"/>
        <v>2.5227701580858968</v>
      </c>
      <c r="AD35" s="5">
        <f t="shared" si="2"/>
        <v>1.8609239999999998</v>
      </c>
      <c r="AG35" s="6">
        <v>41913</v>
      </c>
      <c r="AH35" s="5">
        <v>2.5227701580858968</v>
      </c>
      <c r="AI35" s="5">
        <v>1.8609239999999998</v>
      </c>
    </row>
    <row r="36" spans="1:35" x14ac:dyDescent="0.25">
      <c r="A36" s="5" t="s">
        <v>17</v>
      </c>
      <c r="B36" s="5" t="s">
        <v>1</v>
      </c>
      <c r="C36" s="6">
        <v>41920</v>
      </c>
      <c r="D36" s="5">
        <v>1.278</v>
      </c>
      <c r="E36" s="5">
        <v>8.641</v>
      </c>
      <c r="I36" s="7">
        <v>0.58333333333333337</v>
      </c>
      <c r="K36" s="5">
        <v>0.3</v>
      </c>
      <c r="L36" s="5">
        <v>0.3</v>
      </c>
      <c r="N36" s="5" t="s">
        <v>28</v>
      </c>
      <c r="Q36" s="5">
        <v>4</v>
      </c>
      <c r="R36" s="5">
        <v>0.02</v>
      </c>
      <c r="S36" s="5">
        <v>0.05</v>
      </c>
      <c r="T36" s="5">
        <v>21.6</v>
      </c>
      <c r="U36" s="5">
        <v>4.0999999999999996</v>
      </c>
      <c r="W36" s="9"/>
      <c r="X36" s="9"/>
      <c r="Y36" s="5">
        <v>0.47753736842105271</v>
      </c>
      <c r="Z36" s="5">
        <f t="shared" si="1"/>
        <v>2.5784155629817831</v>
      </c>
      <c r="AD36" s="5">
        <f t="shared" si="2"/>
        <v>2.2921793684210527</v>
      </c>
      <c r="AG36" s="6">
        <v>41920</v>
      </c>
      <c r="AH36" s="5">
        <v>2.5784155629817831</v>
      </c>
      <c r="AI36" s="5">
        <v>2.2921793684210527</v>
      </c>
    </row>
    <row r="37" spans="1:35" x14ac:dyDescent="0.25">
      <c r="A37" s="5" t="s">
        <v>17</v>
      </c>
      <c r="B37" s="5" t="s">
        <v>1</v>
      </c>
      <c r="C37" s="6">
        <v>41927</v>
      </c>
      <c r="D37" s="5">
        <v>7.3620000000000001</v>
      </c>
      <c r="E37" s="5">
        <v>10.15</v>
      </c>
      <c r="I37" s="7">
        <v>0.50694444444444442</v>
      </c>
      <c r="K37" s="5">
        <v>0.3</v>
      </c>
      <c r="L37" s="5">
        <v>5.2</v>
      </c>
      <c r="N37" s="5">
        <v>8</v>
      </c>
      <c r="Q37" s="5">
        <v>6</v>
      </c>
      <c r="R37" s="5">
        <v>0.02</v>
      </c>
      <c r="S37" s="5">
        <v>0.06</v>
      </c>
      <c r="T37" s="5">
        <v>151</v>
      </c>
      <c r="U37" s="5">
        <v>2</v>
      </c>
      <c r="W37" s="9"/>
      <c r="X37" s="9"/>
      <c r="Y37" s="5">
        <v>0.29566465000000008</v>
      </c>
      <c r="Z37" s="5">
        <f t="shared" si="1"/>
        <v>3.0827135801713319</v>
      </c>
      <c r="AD37" s="5">
        <f t="shared" si="2"/>
        <v>1.4191903200000004</v>
      </c>
      <c r="AG37" s="6">
        <v>41927</v>
      </c>
      <c r="AH37" s="5">
        <v>3.0827135801713319</v>
      </c>
      <c r="AI37" s="5">
        <v>1.4191903200000004</v>
      </c>
    </row>
    <row r="38" spans="1:35" x14ac:dyDescent="0.25">
      <c r="A38" s="5" t="s">
        <v>17</v>
      </c>
      <c r="B38" s="5" t="s">
        <v>1</v>
      </c>
      <c r="C38" s="6">
        <v>41934</v>
      </c>
      <c r="D38" s="5">
        <v>9.7690000000000001</v>
      </c>
      <c r="E38" s="5">
        <v>10.15</v>
      </c>
      <c r="I38" s="7">
        <v>0.37847222222222227</v>
      </c>
      <c r="K38" s="5">
        <v>0.4</v>
      </c>
      <c r="L38" s="5">
        <v>6.5</v>
      </c>
      <c r="N38" s="5">
        <v>9</v>
      </c>
      <c r="Q38" s="5">
        <v>4</v>
      </c>
      <c r="R38" s="5">
        <v>0.02</v>
      </c>
      <c r="S38" s="5">
        <v>0.06</v>
      </c>
      <c r="T38" s="5">
        <v>613.1</v>
      </c>
      <c r="U38" s="5">
        <v>4.0999999999999996</v>
      </c>
      <c r="Y38" s="5">
        <v>0.16427580000000003</v>
      </c>
      <c r="Z38" s="5">
        <f t="shared" si="1"/>
        <v>2.7709597191155777</v>
      </c>
      <c r="AD38" s="5">
        <f t="shared" si="2"/>
        <v>0.78852384000000009</v>
      </c>
      <c r="AG38" s="6">
        <v>41934</v>
      </c>
      <c r="AH38" s="5">
        <v>2.7709597191155777</v>
      </c>
      <c r="AI38" s="5">
        <v>0.78852384000000009</v>
      </c>
    </row>
    <row r="39" spans="1:35" x14ac:dyDescent="0.25">
      <c r="A39" s="5" t="s">
        <v>17</v>
      </c>
      <c r="B39" s="5" t="s">
        <v>1</v>
      </c>
      <c r="C39" s="6">
        <f>C38+7</f>
        <v>41941</v>
      </c>
      <c r="D39" s="5">
        <v>16.78</v>
      </c>
      <c r="E39" s="5">
        <v>8.766</v>
      </c>
      <c r="I39" s="7">
        <v>0.47569444444444442</v>
      </c>
      <c r="K39" s="5">
        <v>0.4</v>
      </c>
      <c r="L39" s="5">
        <v>12</v>
      </c>
      <c r="N39" s="5" t="s">
        <v>28</v>
      </c>
      <c r="Q39" s="5">
        <v>20</v>
      </c>
      <c r="R39" s="5">
        <v>0.02</v>
      </c>
      <c r="S39" s="5">
        <v>0.06</v>
      </c>
      <c r="T39" s="5">
        <v>35.5</v>
      </c>
      <c r="U39" s="5">
        <v>1</v>
      </c>
      <c r="Y39" s="5">
        <v>0.87333866666666671</v>
      </c>
      <c r="Z39" s="5">
        <f t="shared" si="1"/>
        <v>3.3837435758353132</v>
      </c>
      <c r="AD39" s="5">
        <f t="shared" si="2"/>
        <v>4.1920256</v>
      </c>
      <c r="AG39" s="6">
        <f>AG38+7</f>
        <v>41941</v>
      </c>
      <c r="AH39" s="5">
        <v>3.3837435758353132</v>
      </c>
      <c r="AI39" s="5">
        <v>4.1920256</v>
      </c>
    </row>
    <row r="40" spans="1:35" x14ac:dyDescent="0.25">
      <c r="A40" s="5" t="s">
        <v>17</v>
      </c>
      <c r="B40" s="5" t="s">
        <v>1</v>
      </c>
      <c r="C40" s="6">
        <f>C39+7</f>
        <v>41948</v>
      </c>
      <c r="D40" s="5">
        <v>15.01</v>
      </c>
      <c r="E40" s="5">
        <v>9.8089999999999993</v>
      </c>
      <c r="I40" s="7">
        <v>0.41666666666666669</v>
      </c>
      <c r="K40" s="5">
        <v>0.443</v>
      </c>
      <c r="L40" s="5">
        <v>11.0183</v>
      </c>
      <c r="N40" s="5">
        <v>6</v>
      </c>
      <c r="Q40" s="5">
        <v>6</v>
      </c>
      <c r="R40" s="5">
        <v>2.3E-2</v>
      </c>
      <c r="S40" s="5">
        <v>5.8000000000000003E-2</v>
      </c>
      <c r="T40" s="5">
        <v>73.3</v>
      </c>
      <c r="U40" s="5">
        <v>3.1</v>
      </c>
      <c r="Y40" s="5">
        <v>0.2316837368421053</v>
      </c>
      <c r="Z40" s="5">
        <f t="shared" si="1"/>
        <v>2.8923818820010405</v>
      </c>
      <c r="AD40" s="5">
        <f t="shared" si="2"/>
        <v>1.1120819368421053</v>
      </c>
      <c r="AG40" s="6">
        <f>AG39+7</f>
        <v>41948</v>
      </c>
      <c r="AH40" s="5">
        <v>2.8923818820010405</v>
      </c>
      <c r="AI40" s="5">
        <v>1.1120819368421053</v>
      </c>
    </row>
    <row r="41" spans="1:35" x14ac:dyDescent="0.25">
      <c r="A41" s="5" t="s">
        <v>17</v>
      </c>
      <c r="B41" s="5" t="s">
        <v>1</v>
      </c>
      <c r="C41" s="6">
        <f t="shared" ref="C41:C46" si="3">C40+7</f>
        <v>41955</v>
      </c>
      <c r="D41" s="5">
        <v>8.39</v>
      </c>
      <c r="E41" s="5">
        <v>10.15</v>
      </c>
      <c r="I41" s="7">
        <v>0.40972222222222227</v>
      </c>
      <c r="K41" s="5">
        <v>0.7</v>
      </c>
      <c r="L41" s="5">
        <v>5.2</v>
      </c>
      <c r="N41" s="5">
        <v>9</v>
      </c>
      <c r="Q41" s="5">
        <v>6</v>
      </c>
      <c r="R41" s="5">
        <v>0.03</v>
      </c>
      <c r="S41" s="5">
        <v>0.06</v>
      </c>
      <c r="T41" s="5">
        <v>68.400000000000006</v>
      </c>
      <c r="U41" s="5">
        <v>4.0999999999999996</v>
      </c>
      <c r="Y41" s="5">
        <v>0.28022019999999997</v>
      </c>
      <c r="Z41" s="5">
        <f t="shared" si="1"/>
        <v>2.7709597191155777</v>
      </c>
      <c r="AD41" s="5">
        <f t="shared" si="2"/>
        <v>1.3450569599999997</v>
      </c>
      <c r="AG41" s="6">
        <f t="shared" ref="AG41:AG46" si="4">AG40+7</f>
        <v>41955</v>
      </c>
      <c r="AH41" s="5">
        <v>2.7709597191155777</v>
      </c>
      <c r="AI41" s="5">
        <v>1.3450569599999997</v>
      </c>
    </row>
    <row r="42" spans="1:35" x14ac:dyDescent="0.25">
      <c r="A42" s="5" t="s">
        <v>17</v>
      </c>
      <c r="B42" s="5" t="s">
        <v>1</v>
      </c>
      <c r="C42" s="6">
        <f t="shared" si="3"/>
        <v>41962</v>
      </c>
      <c r="D42" s="5">
        <v>2.544</v>
      </c>
      <c r="E42" s="5">
        <v>8.7050000000000001</v>
      </c>
      <c r="I42" s="7">
        <v>0.54861111111111105</v>
      </c>
      <c r="K42" s="5">
        <v>0.5</v>
      </c>
      <c r="L42" s="5">
        <v>0.6</v>
      </c>
      <c r="N42" s="5">
        <v>11</v>
      </c>
      <c r="Q42" s="5">
        <v>13</v>
      </c>
      <c r="R42" s="5">
        <v>0.03</v>
      </c>
      <c r="S42" s="5">
        <v>0.06</v>
      </c>
      <c r="T42" s="5">
        <v>45.5</v>
      </c>
      <c r="U42" s="5">
        <v>1</v>
      </c>
      <c r="Y42" s="5">
        <v>3.874140625000002E-2</v>
      </c>
      <c r="Z42" s="5">
        <f t="shared" si="1"/>
        <v>3.3837435758353132</v>
      </c>
      <c r="AD42" s="5">
        <f t="shared" si="2"/>
        <v>0.18595875000000009</v>
      </c>
      <c r="AG42" s="6">
        <f t="shared" si="4"/>
        <v>41962</v>
      </c>
      <c r="AH42" s="5">
        <v>3.3837435758353132</v>
      </c>
      <c r="AI42" s="5">
        <v>0.18595875000000009</v>
      </c>
    </row>
    <row r="43" spans="1:35" x14ac:dyDescent="0.25">
      <c r="A43" s="5" t="s">
        <v>17</v>
      </c>
      <c r="B43" s="5" t="s">
        <v>1</v>
      </c>
      <c r="C43" s="6">
        <f t="shared" si="3"/>
        <v>41969</v>
      </c>
      <c r="D43" s="5">
        <v>1.6259999999999999</v>
      </c>
      <c r="E43" s="5">
        <v>8.09</v>
      </c>
      <c r="I43" s="7">
        <v>0.47916666666666669</v>
      </c>
      <c r="L43" s="5">
        <v>0.2</v>
      </c>
      <c r="Q43" s="5">
        <v>8</v>
      </c>
      <c r="T43" s="5">
        <v>20.9</v>
      </c>
      <c r="U43" s="5">
        <v>1</v>
      </c>
      <c r="Y43" s="5">
        <v>0</v>
      </c>
      <c r="Z43" s="5">
        <f t="shared" si="1"/>
        <v>4.1303337684950066</v>
      </c>
      <c r="AD43" s="5">
        <f t="shared" si="2"/>
        <v>0</v>
      </c>
      <c r="AG43" s="6">
        <f t="shared" si="4"/>
        <v>41969</v>
      </c>
      <c r="AH43" s="5">
        <v>4.1303337684950066</v>
      </c>
      <c r="AI43" s="5">
        <v>0</v>
      </c>
    </row>
    <row r="44" spans="1:35" x14ac:dyDescent="0.25">
      <c r="A44" s="5" t="s">
        <v>17</v>
      </c>
      <c r="B44" s="5" t="s">
        <v>1</v>
      </c>
      <c r="C44" s="6">
        <f>C43+6</f>
        <v>41975</v>
      </c>
      <c r="D44" s="5">
        <v>1.329</v>
      </c>
      <c r="E44" s="5">
        <v>6.3280000000000003</v>
      </c>
      <c r="I44" s="7">
        <v>0.47222222222222227</v>
      </c>
      <c r="L44" s="5">
        <v>0.4</v>
      </c>
      <c r="Q44" s="5">
        <v>9</v>
      </c>
      <c r="T44" s="5">
        <v>61.3</v>
      </c>
      <c r="U44" s="5">
        <v>2</v>
      </c>
      <c r="Y44" s="5">
        <v>7.075999999999999E-3</v>
      </c>
      <c r="Z44" s="5">
        <f t="shared" si="1"/>
        <v>4.0845762779343309</v>
      </c>
      <c r="AD44" s="5">
        <f t="shared" si="2"/>
        <v>3.3964799999999996E-2</v>
      </c>
      <c r="AG44" s="6">
        <f>AG43+6</f>
        <v>41975</v>
      </c>
      <c r="AH44" s="5">
        <v>4.0845762779343309</v>
      </c>
      <c r="AI44" s="5">
        <v>3.3964799999999996E-2</v>
      </c>
    </row>
    <row r="45" spans="1:35" x14ac:dyDescent="0.25">
      <c r="A45" s="5" t="s">
        <v>17</v>
      </c>
      <c r="B45" s="5" t="s">
        <v>1</v>
      </c>
      <c r="C45" s="6">
        <f>C44+8</f>
        <v>41983</v>
      </c>
      <c r="D45" s="5">
        <v>1.609</v>
      </c>
      <c r="E45" s="5">
        <v>5.9619999999999997</v>
      </c>
      <c r="I45" s="7">
        <v>0.46527777777777773</v>
      </c>
      <c r="L45" s="5">
        <v>0.2</v>
      </c>
      <c r="Q45" s="5">
        <v>10</v>
      </c>
      <c r="T45" s="5">
        <v>54.8</v>
      </c>
      <c r="U45" s="5">
        <v>4.0999999999999996</v>
      </c>
      <c r="Y45" s="5">
        <v>4.4978666666666674E-2</v>
      </c>
      <c r="Z45" s="5">
        <f>-LOG10(U45/U14)</f>
        <v>4.850959864527324</v>
      </c>
      <c r="AD45" s="5">
        <f t="shared" si="2"/>
        <v>0.21589760000000002</v>
      </c>
      <c r="AG45" s="6">
        <f>AG44+8</f>
        <v>41983</v>
      </c>
      <c r="AH45" s="5">
        <v>4.850959864527324</v>
      </c>
      <c r="AI45" s="5">
        <v>0.21589760000000002</v>
      </c>
    </row>
    <row r="46" spans="1:35" x14ac:dyDescent="0.25">
      <c r="A46" s="5" t="s">
        <v>17</v>
      </c>
      <c r="B46" s="5" t="s">
        <v>1</v>
      </c>
      <c r="C46" s="6">
        <f t="shared" si="3"/>
        <v>41990</v>
      </c>
      <c r="D46" s="5">
        <v>1.7529999999999999</v>
      </c>
      <c r="E46" s="5">
        <v>8.1419999999999995</v>
      </c>
      <c r="I46" s="7">
        <v>0.55902777777777779</v>
      </c>
      <c r="L46" s="5">
        <v>0.2</v>
      </c>
      <c r="Q46" s="5">
        <v>13</v>
      </c>
      <c r="T46" s="5">
        <v>1553.1</v>
      </c>
      <c r="U46" s="5">
        <v>39.9</v>
      </c>
      <c r="V46" s="5" t="s">
        <v>34</v>
      </c>
      <c r="Y46" s="5">
        <v>0</v>
      </c>
      <c r="Z46" s="5">
        <f>-LOG10(U46/U15)</f>
        <v>3.8540243216227119</v>
      </c>
      <c r="AD46" s="5">
        <f t="shared" si="2"/>
        <v>0</v>
      </c>
      <c r="AG46" s="6">
        <f t="shared" si="4"/>
        <v>41990</v>
      </c>
      <c r="AH46" s="5">
        <v>3.8540243216227119</v>
      </c>
      <c r="AI46" s="5">
        <v>0</v>
      </c>
    </row>
    <row r="47" spans="1:35" x14ac:dyDescent="0.25">
      <c r="A47" s="5" t="s">
        <v>17</v>
      </c>
      <c r="B47" s="5" t="s">
        <v>1</v>
      </c>
      <c r="C47" s="6">
        <v>42025</v>
      </c>
      <c r="D47" s="5">
        <v>1.62</v>
      </c>
      <c r="E47" s="5">
        <v>8.8010000000000002</v>
      </c>
      <c r="I47" s="7">
        <v>0.44791666666666669</v>
      </c>
      <c r="L47" s="5">
        <v>0.1</v>
      </c>
      <c r="Q47" s="5">
        <v>11</v>
      </c>
      <c r="T47" s="5">
        <v>325.5</v>
      </c>
      <c r="U47" s="5">
        <v>24.3</v>
      </c>
      <c r="Y47" s="5">
        <v>0</v>
      </c>
      <c r="Z47" s="5">
        <f t="shared" si="1"/>
        <v>4.5009408497927934</v>
      </c>
      <c r="AB47" s="5" t="s">
        <v>94</v>
      </c>
      <c r="AC47" s="5" t="s">
        <v>86</v>
      </c>
      <c r="AD47" s="5">
        <f t="shared" si="2"/>
        <v>0</v>
      </c>
      <c r="AG47" s="6">
        <v>42025</v>
      </c>
      <c r="AH47" s="5">
        <v>4.5009408497927934</v>
      </c>
      <c r="AI47" s="5">
        <v>0</v>
      </c>
    </row>
    <row r="48" spans="1:35" x14ac:dyDescent="0.25">
      <c r="A48" s="5" t="s">
        <v>17</v>
      </c>
      <c r="B48" s="5" t="s">
        <v>1</v>
      </c>
      <c r="C48" s="6">
        <v>42032</v>
      </c>
      <c r="D48" s="5">
        <v>1.399</v>
      </c>
      <c r="E48" s="5">
        <v>8.8190000000000008</v>
      </c>
      <c r="I48" s="7">
        <v>0.4826388888888889</v>
      </c>
      <c r="L48" s="5">
        <v>0.1</v>
      </c>
      <c r="Q48" s="5">
        <v>9</v>
      </c>
      <c r="T48" s="5">
        <v>127.4</v>
      </c>
      <c r="U48" s="5">
        <v>7.5</v>
      </c>
      <c r="W48" s="5">
        <v>95.9</v>
      </c>
      <c r="X48" s="5">
        <v>12.2</v>
      </c>
      <c r="Y48" s="5">
        <v>1.535795E-2</v>
      </c>
      <c r="Z48" s="5">
        <f t="shared" si="1"/>
        <v>3.8516659456348723</v>
      </c>
      <c r="AA48" s="5">
        <f t="shared" ref="AA48:AA58" si="5">-LOG10(X48/X17)</f>
        <v>3.8722040525472194</v>
      </c>
      <c r="AB48" s="7">
        <v>0.38541666666666669</v>
      </c>
      <c r="AC48" s="5">
        <v>4.3E-3</v>
      </c>
      <c r="AD48" s="5">
        <f t="shared" si="2"/>
        <v>7.3718160000000005E-2</v>
      </c>
      <c r="AE48" s="5">
        <f>AC48*4.8</f>
        <v>2.0639999999999999E-2</v>
      </c>
      <c r="AG48" s="6">
        <v>42032</v>
      </c>
      <c r="AH48" s="5">
        <v>3.8516659456348723</v>
      </c>
      <c r="AI48" s="5">
        <v>7.3718160000000005E-2</v>
      </c>
    </row>
    <row r="49" spans="1:35" x14ac:dyDescent="0.25">
      <c r="A49" s="5" t="s">
        <v>17</v>
      </c>
      <c r="B49" s="5" t="s">
        <v>1</v>
      </c>
      <c r="C49" s="6">
        <v>42039</v>
      </c>
      <c r="D49" s="5">
        <v>2.6909999999999998</v>
      </c>
      <c r="E49" s="5">
        <v>7.907</v>
      </c>
      <c r="I49" s="7">
        <v>0.61805555555555558</v>
      </c>
      <c r="L49" s="5">
        <v>0.6</v>
      </c>
      <c r="Q49" s="5">
        <v>13</v>
      </c>
      <c r="T49" s="5">
        <v>172.3</v>
      </c>
      <c r="U49" s="5">
        <v>12</v>
      </c>
      <c r="W49" s="5">
        <v>172.2</v>
      </c>
      <c r="X49" s="5">
        <v>9.6999999999999993</v>
      </c>
      <c r="Y49" s="5">
        <v>5.7123E-3</v>
      </c>
      <c r="Z49" s="5">
        <f t="shared" si="1"/>
        <v>3.1926603604888744</v>
      </c>
      <c r="AA49" s="5">
        <f t="shared" si="5"/>
        <v>3.8056199552320091</v>
      </c>
      <c r="AB49" s="7">
        <v>0.375</v>
      </c>
      <c r="AC49" s="5">
        <v>2.9999999999999997E-4</v>
      </c>
      <c r="AD49" s="5">
        <f t="shared" si="2"/>
        <v>2.7419039999999999E-2</v>
      </c>
      <c r="AE49" s="5">
        <f t="shared" ref="AE49:AE62" si="6">AC49*4.8</f>
        <v>1.4399999999999999E-3</v>
      </c>
      <c r="AG49" s="6">
        <v>42039</v>
      </c>
      <c r="AH49" s="5">
        <v>3.1926603604888744</v>
      </c>
      <c r="AI49" s="5">
        <v>2.7419039999999999E-2</v>
      </c>
    </row>
    <row r="50" spans="1:35" x14ac:dyDescent="0.25">
      <c r="A50" s="5" t="s">
        <v>17</v>
      </c>
      <c r="B50" s="5" t="s">
        <v>1</v>
      </c>
      <c r="C50" s="6">
        <v>42046</v>
      </c>
      <c r="D50" s="5">
        <v>2.3969999999999998</v>
      </c>
      <c r="E50" s="5">
        <v>7.8940000000000001</v>
      </c>
      <c r="I50" s="7">
        <v>0.51041666666666663</v>
      </c>
      <c r="L50" s="5">
        <v>0.77600000000000002</v>
      </c>
      <c r="Q50" s="5">
        <v>10</v>
      </c>
      <c r="T50" s="5" t="s">
        <v>82</v>
      </c>
      <c r="U50" s="5">
        <v>12.1</v>
      </c>
      <c r="W50" s="5" t="s">
        <v>81</v>
      </c>
      <c r="X50" s="5">
        <v>21.6</v>
      </c>
      <c r="Y50" s="5">
        <v>0</v>
      </c>
      <c r="Z50" s="5">
        <f>-LOG10(U50/U19)</f>
        <v>2.3009582055188629</v>
      </c>
      <c r="AA50" s="5">
        <f t="shared" si="5"/>
        <v>2.049289824684382</v>
      </c>
      <c r="AB50" s="7">
        <v>0.39583333333333331</v>
      </c>
      <c r="AC50" s="5">
        <v>0</v>
      </c>
      <c r="AD50" s="5">
        <f t="shared" si="2"/>
        <v>0</v>
      </c>
      <c r="AE50" s="5">
        <f t="shared" si="6"/>
        <v>0</v>
      </c>
      <c r="AG50" s="6">
        <v>42046</v>
      </c>
      <c r="AH50" s="5">
        <v>2.3009582055188629</v>
      </c>
      <c r="AI50" s="5">
        <v>0</v>
      </c>
    </row>
    <row r="51" spans="1:35" x14ac:dyDescent="0.25">
      <c r="A51" s="5" t="s">
        <v>17</v>
      </c>
      <c r="B51" s="5" t="s">
        <v>1</v>
      </c>
      <c r="C51" s="6">
        <v>42053</v>
      </c>
      <c r="D51" s="5">
        <v>6.82</v>
      </c>
      <c r="E51" s="5">
        <v>8.4039999999999999</v>
      </c>
      <c r="I51" s="7">
        <v>0.64236111111111105</v>
      </c>
      <c r="L51" s="5">
        <v>2.6</v>
      </c>
      <c r="Q51" s="5">
        <v>13</v>
      </c>
      <c r="T51" s="5">
        <v>172.3</v>
      </c>
      <c r="U51" s="5">
        <v>37.9</v>
      </c>
      <c r="W51" s="5" t="s">
        <v>30</v>
      </c>
      <c r="X51" s="5">
        <v>72.3</v>
      </c>
      <c r="Y51" s="5">
        <v>2.5099999999999998E-4</v>
      </c>
      <c r="Z51" s="5">
        <f t="shared" si="1"/>
        <v>3.455186483985238</v>
      </c>
      <c r="AA51" s="5">
        <f t="shared" si="5"/>
        <v>3.3169529617611504</v>
      </c>
      <c r="AB51" s="7">
        <v>0.34375</v>
      </c>
      <c r="AC51" s="5">
        <v>2.5300000000000002E-4</v>
      </c>
      <c r="AD51" s="5">
        <f t="shared" si="2"/>
        <v>1.2047999999999998E-3</v>
      </c>
      <c r="AE51" s="5">
        <f t="shared" si="6"/>
        <v>1.2144E-3</v>
      </c>
      <c r="AG51" s="6">
        <v>42053</v>
      </c>
      <c r="AH51" s="5">
        <v>3.455186483985238</v>
      </c>
      <c r="AI51" s="5">
        <v>1.2047999999999998E-3</v>
      </c>
    </row>
    <row r="52" spans="1:35" x14ac:dyDescent="0.25">
      <c r="A52" s="5" t="s">
        <v>17</v>
      </c>
      <c r="B52" s="5" t="s">
        <v>1</v>
      </c>
      <c r="C52" s="6">
        <v>42060</v>
      </c>
      <c r="D52" s="5">
        <v>1.282</v>
      </c>
      <c r="E52" s="5">
        <v>6.5129999999999999</v>
      </c>
      <c r="I52" s="7">
        <v>0.4055555555555555</v>
      </c>
      <c r="L52" s="5">
        <v>0.1</v>
      </c>
      <c r="Q52" s="5">
        <v>16</v>
      </c>
      <c r="T52" s="5">
        <v>770.1</v>
      </c>
      <c r="U52" s="5">
        <v>15.8</v>
      </c>
      <c r="V52" s="5">
        <v>1</v>
      </c>
      <c r="W52" s="5">
        <v>53</v>
      </c>
      <c r="X52" s="5">
        <v>3</v>
      </c>
      <c r="Y52" s="5">
        <v>2.8254999999999999E-2</v>
      </c>
      <c r="Z52" s="5">
        <f t="shared" si="1"/>
        <v>3.2406756068758402</v>
      </c>
      <c r="AA52" s="5">
        <f t="shared" si="5"/>
        <v>3.9259992664561554</v>
      </c>
      <c r="AB52" s="7">
        <v>0.4861111111111111</v>
      </c>
      <c r="AC52" s="5">
        <v>3.0299999999999999E-4</v>
      </c>
      <c r="AD52" s="5">
        <f t="shared" si="2"/>
        <v>0.13562399999999999</v>
      </c>
      <c r="AE52" s="5">
        <f t="shared" si="6"/>
        <v>1.4544E-3</v>
      </c>
      <c r="AG52" s="6">
        <v>42060</v>
      </c>
      <c r="AH52" s="5">
        <v>3.2406756068758402</v>
      </c>
      <c r="AI52" s="5">
        <v>0.13562399999999999</v>
      </c>
    </row>
    <row r="53" spans="1:35" x14ac:dyDescent="0.25">
      <c r="A53" s="5" t="s">
        <v>17</v>
      </c>
      <c r="B53" s="5" t="s">
        <v>1</v>
      </c>
      <c r="C53" s="6">
        <v>42067</v>
      </c>
      <c r="D53" s="5">
        <v>1.595</v>
      </c>
      <c r="E53" s="5">
        <v>7.1310000000000002</v>
      </c>
      <c r="I53" s="7">
        <v>0.53472222222222221</v>
      </c>
      <c r="L53" s="5">
        <v>0.18820000000000001</v>
      </c>
      <c r="Q53" s="5">
        <v>17</v>
      </c>
      <c r="T53" s="5">
        <v>105.4</v>
      </c>
      <c r="U53" s="5">
        <v>6.3</v>
      </c>
      <c r="W53" s="5">
        <v>224.7</v>
      </c>
      <c r="X53" s="5">
        <v>55.4</v>
      </c>
      <c r="Y53" s="5">
        <v>2.1599999999999999E-4</v>
      </c>
      <c r="Z53" s="5">
        <f t="shared" si="1"/>
        <v>3.6509085588657793</v>
      </c>
      <c r="AA53" s="5">
        <f t="shared" si="5"/>
        <v>2.7051965551766504</v>
      </c>
      <c r="AB53" s="7">
        <v>0.44791666666666669</v>
      </c>
      <c r="AC53" s="5">
        <v>2.43E-4</v>
      </c>
      <c r="AD53" s="5">
        <f t="shared" si="2"/>
        <v>1.0367999999999998E-3</v>
      </c>
      <c r="AE53" s="5">
        <f t="shared" si="6"/>
        <v>1.1663999999999999E-3</v>
      </c>
      <c r="AG53" s="6">
        <v>42067</v>
      </c>
      <c r="AH53" s="5">
        <v>3.6509085588657793</v>
      </c>
      <c r="AI53" s="5">
        <v>1.0367999999999998E-3</v>
      </c>
    </row>
    <row r="54" spans="1:35" x14ac:dyDescent="0.25">
      <c r="A54" s="5" t="s">
        <v>17</v>
      </c>
      <c r="B54" s="5" t="s">
        <v>1</v>
      </c>
      <c r="C54" s="6">
        <v>42074</v>
      </c>
      <c r="D54" s="5">
        <v>4.8150000000000004</v>
      </c>
      <c r="E54" s="5">
        <v>7.7640000000000002</v>
      </c>
      <c r="I54" s="7">
        <v>0.38541666666666669</v>
      </c>
      <c r="L54" s="5">
        <v>2.7</v>
      </c>
      <c r="Q54" s="5">
        <v>14</v>
      </c>
      <c r="T54" s="5">
        <v>193.5</v>
      </c>
      <c r="U54" s="5">
        <v>14.6</v>
      </c>
      <c r="W54" s="5">
        <v>1413.6</v>
      </c>
      <c r="X54" s="5">
        <v>24.6</v>
      </c>
      <c r="Y54" s="5">
        <v>2.1800000000000001E-4</v>
      </c>
      <c r="Z54" s="5">
        <f t="shared" si="1"/>
        <v>3.6844518452673665</v>
      </c>
      <c r="AA54" s="5">
        <f t="shared" si="5"/>
        <v>3.4800537066571962</v>
      </c>
      <c r="AB54" s="7">
        <v>0.5625</v>
      </c>
      <c r="AC54" s="5">
        <v>2.22E-4</v>
      </c>
      <c r="AD54" s="5">
        <f t="shared" si="2"/>
        <v>1.0464000000000001E-3</v>
      </c>
      <c r="AE54" s="5">
        <f t="shared" si="6"/>
        <v>1.0655999999999999E-3</v>
      </c>
      <c r="AG54" s="6">
        <v>42074</v>
      </c>
      <c r="AH54" s="5">
        <v>3.6844518452673665</v>
      </c>
      <c r="AI54" s="5">
        <v>1.0464000000000001E-3</v>
      </c>
    </row>
    <row r="55" spans="1:35" x14ac:dyDescent="0.25">
      <c r="A55" s="5" t="s">
        <v>17</v>
      </c>
      <c r="B55" s="5" t="s">
        <v>1</v>
      </c>
      <c r="C55" s="6">
        <v>42088</v>
      </c>
      <c r="D55" s="5">
        <v>1.946</v>
      </c>
      <c r="E55" s="5">
        <v>7.3540000000000001</v>
      </c>
      <c r="I55" s="7">
        <v>0.54513888888888895</v>
      </c>
      <c r="L55" s="5">
        <v>0.3</v>
      </c>
      <c r="Q55" s="5">
        <v>6</v>
      </c>
      <c r="T55" s="5">
        <v>107.1</v>
      </c>
      <c r="U55" s="5">
        <v>2</v>
      </c>
      <c r="V55" s="5">
        <v>7</v>
      </c>
      <c r="W55" s="5">
        <v>387.3</v>
      </c>
      <c r="X55" s="5">
        <v>10.8</v>
      </c>
      <c r="Y55" s="5">
        <v>0.13636699999999999</v>
      </c>
      <c r="Z55" s="5">
        <f t="shared" si="1"/>
        <v>4.2933625547114458</v>
      </c>
      <c r="AA55" s="5">
        <f t="shared" si="5"/>
        <v>3.6541052057276846</v>
      </c>
      <c r="AB55" s="7">
        <v>0.38541666666666669</v>
      </c>
      <c r="AC55" s="5">
        <v>0.12</v>
      </c>
      <c r="AD55" s="5">
        <f t="shared" si="2"/>
        <v>0.65456159999999997</v>
      </c>
      <c r="AE55" s="5">
        <f t="shared" si="6"/>
        <v>0.57599999999999996</v>
      </c>
      <c r="AG55" s="6">
        <v>42088</v>
      </c>
      <c r="AH55" s="5">
        <v>4.2933625547114458</v>
      </c>
      <c r="AI55" s="5">
        <v>0.65456159999999997</v>
      </c>
    </row>
    <row r="56" spans="1:35" x14ac:dyDescent="0.25">
      <c r="A56" s="5" t="s">
        <v>17</v>
      </c>
      <c r="B56" s="5" t="s">
        <v>1</v>
      </c>
      <c r="C56" s="6">
        <v>42095</v>
      </c>
      <c r="D56" s="5">
        <v>1.8260000000000001</v>
      </c>
      <c r="E56" s="5">
        <v>8.9740000000000002</v>
      </c>
      <c r="I56" s="7">
        <v>0.55972222222222223</v>
      </c>
      <c r="L56" s="5">
        <v>0.3</v>
      </c>
      <c r="Q56" s="5">
        <v>6</v>
      </c>
      <c r="T56" s="5">
        <v>1986.3</v>
      </c>
      <c r="U56" s="5">
        <v>4.0999999999999996</v>
      </c>
      <c r="W56" s="5">
        <v>272.3</v>
      </c>
      <c r="X56" s="5">
        <v>18.899999999999999</v>
      </c>
      <c r="Y56" s="5">
        <v>2.3900000000000001E-4</v>
      </c>
      <c r="Z56" s="5">
        <f t="shared" si="1"/>
        <v>3.3217145945238324</v>
      </c>
      <c r="AA56" s="5">
        <f t="shared" si="5"/>
        <v>2.7103099300930009</v>
      </c>
      <c r="AB56" s="7">
        <v>0.44861111111111113</v>
      </c>
      <c r="AC56" s="5">
        <v>9.5991000000000007E-2</v>
      </c>
      <c r="AD56" s="5">
        <f t="shared" si="2"/>
        <v>1.1471999999999999E-3</v>
      </c>
      <c r="AE56" s="5">
        <f>AC56*4.8</f>
        <v>0.46075680000000002</v>
      </c>
      <c r="AG56" s="6">
        <v>42095</v>
      </c>
      <c r="AH56" s="5">
        <v>3.3217145945238324</v>
      </c>
      <c r="AI56" s="5">
        <v>1.1471999999999999E-3</v>
      </c>
    </row>
    <row r="57" spans="1:35" x14ac:dyDescent="0.25">
      <c r="A57" s="5" t="s">
        <v>17</v>
      </c>
      <c r="B57" s="5" t="s">
        <v>1</v>
      </c>
      <c r="C57" s="6">
        <v>42109</v>
      </c>
      <c r="D57" s="5">
        <v>1.67</v>
      </c>
      <c r="E57" s="5">
        <v>7.2489999999999997</v>
      </c>
      <c r="I57" s="7">
        <v>0.62152777777777779</v>
      </c>
      <c r="L57" s="5">
        <v>0.1</v>
      </c>
      <c r="Q57" s="5">
        <v>11</v>
      </c>
      <c r="T57" s="5">
        <v>75.2</v>
      </c>
      <c r="U57" s="5">
        <v>2</v>
      </c>
      <c r="W57" s="5">
        <v>52.8</v>
      </c>
      <c r="X57" s="5">
        <v>1</v>
      </c>
      <c r="Y57" s="5">
        <v>9.8477999999999996E-2</v>
      </c>
      <c r="Z57" s="5">
        <f t="shared" si="1"/>
        <v>3.8692317197309762</v>
      </c>
      <c r="AA57" s="5">
        <f t="shared" si="5"/>
        <v>3.716003343634799</v>
      </c>
      <c r="AB57" s="7">
        <v>0.45833333333333331</v>
      </c>
      <c r="AC57" s="5">
        <v>5.0009999999999999E-2</v>
      </c>
      <c r="AD57" s="5">
        <f t="shared" si="2"/>
        <v>0.47269439999999996</v>
      </c>
      <c r="AE57" s="5">
        <f t="shared" si="6"/>
        <v>0.24004799999999998</v>
      </c>
      <c r="AG57" s="6">
        <v>42109</v>
      </c>
      <c r="AH57" s="5">
        <v>3.8692317197309762</v>
      </c>
      <c r="AI57" s="5">
        <v>0.47269439999999996</v>
      </c>
    </row>
    <row r="58" spans="1:35" x14ac:dyDescent="0.25">
      <c r="A58" s="5" t="s">
        <v>17</v>
      </c>
      <c r="B58" s="5" t="s">
        <v>1</v>
      </c>
      <c r="C58" s="6">
        <v>42116</v>
      </c>
      <c r="D58" s="5">
        <v>5.56</v>
      </c>
      <c r="E58" s="5">
        <v>7.7140000000000004</v>
      </c>
      <c r="I58" s="7">
        <v>0.3576388888888889</v>
      </c>
      <c r="L58" s="5">
        <v>1.911</v>
      </c>
      <c r="Q58" s="5">
        <v>8</v>
      </c>
      <c r="T58" s="5">
        <v>152.9</v>
      </c>
      <c r="U58" s="5">
        <v>7.5</v>
      </c>
      <c r="V58" s="5">
        <v>5</v>
      </c>
      <c r="W58" s="5">
        <v>58.3</v>
      </c>
      <c r="X58" s="5">
        <v>1</v>
      </c>
      <c r="Y58" s="5">
        <v>0.15615399999999999</v>
      </c>
      <c r="Z58" s="5">
        <f t="shared" si="1"/>
        <v>2.6163004304425725</v>
      </c>
      <c r="AA58" s="5">
        <f t="shared" si="5"/>
        <v>3.716003343634799</v>
      </c>
      <c r="AB58" s="7">
        <v>0.50763888888888886</v>
      </c>
      <c r="AC58" s="5">
        <v>9.2793E-2</v>
      </c>
      <c r="AD58" s="5">
        <f t="shared" si="2"/>
        <v>0.74953919999999996</v>
      </c>
      <c r="AE58" s="5">
        <f t="shared" si="6"/>
        <v>0.44540639999999998</v>
      </c>
      <c r="AG58" s="6">
        <v>42116</v>
      </c>
      <c r="AH58" s="5">
        <v>2.6163004304425725</v>
      </c>
      <c r="AI58" s="5">
        <v>0.74953919999999996</v>
      </c>
    </row>
    <row r="59" spans="1:35" x14ac:dyDescent="0.25">
      <c r="A59" s="5" t="s">
        <v>17</v>
      </c>
      <c r="B59" s="5" t="s">
        <v>1</v>
      </c>
      <c r="C59" s="6">
        <v>42123</v>
      </c>
      <c r="D59" s="5">
        <v>2.8450000000000002</v>
      </c>
      <c r="E59" s="5">
        <v>8.4779999999999998</v>
      </c>
      <c r="I59" s="7">
        <v>0.61458333333333337</v>
      </c>
      <c r="L59" s="5">
        <v>1.1227</v>
      </c>
      <c r="Q59" s="5">
        <v>10</v>
      </c>
      <c r="T59" s="5">
        <v>325.5</v>
      </c>
      <c r="U59" s="5">
        <v>7.3</v>
      </c>
      <c r="W59" s="5">
        <v>411.3</v>
      </c>
      <c r="X59" s="5">
        <v>8.6999999999999993</v>
      </c>
      <c r="Y59" s="5">
        <v>0.188442</v>
      </c>
      <c r="Z59" s="5">
        <f t="shared" ref="Z59:Z62" si="7">-LOG10(U59/U28)</f>
        <v>3.1234488741457889</v>
      </c>
      <c r="AA59" s="5">
        <f t="shared" ref="AA59:AA60" si="8">-LOG10(X59/X28)</f>
        <v>2.9355420107730814</v>
      </c>
      <c r="AB59" s="7">
        <v>0.35416666666666669</v>
      </c>
      <c r="AC59" s="5">
        <v>0.14857300000000001</v>
      </c>
      <c r="AD59" s="5">
        <f t="shared" si="2"/>
        <v>0.90452159999999993</v>
      </c>
      <c r="AE59" s="5">
        <f t="shared" si="6"/>
        <v>0.71315040000000007</v>
      </c>
      <c r="AG59" s="6">
        <v>42123</v>
      </c>
      <c r="AH59" s="5">
        <v>3.1234488741457889</v>
      </c>
      <c r="AI59" s="5">
        <v>0.90452159999999993</v>
      </c>
    </row>
    <row r="60" spans="1:35" x14ac:dyDescent="0.25">
      <c r="A60" s="5" t="s">
        <v>17</v>
      </c>
      <c r="B60" s="5" t="s">
        <v>1</v>
      </c>
      <c r="C60" s="6">
        <v>42130</v>
      </c>
      <c r="D60" s="5">
        <v>10.44</v>
      </c>
      <c r="E60" s="5">
        <v>8.2240000000000002</v>
      </c>
      <c r="I60" s="7">
        <v>0.36458333333333331</v>
      </c>
      <c r="L60" s="5">
        <v>6.2</v>
      </c>
      <c r="Q60" s="5">
        <v>10</v>
      </c>
      <c r="T60" s="5">
        <v>172.3</v>
      </c>
      <c r="U60" s="5">
        <v>3</v>
      </c>
      <c r="V60" s="5" t="s">
        <v>34</v>
      </c>
      <c r="W60" s="5">
        <v>29.5</v>
      </c>
      <c r="X60" s="5">
        <v>3.1</v>
      </c>
      <c r="Y60" s="5">
        <v>0.46016899999999999</v>
      </c>
      <c r="Z60" s="5">
        <f t="shared" si="7"/>
        <v>3.7297046213121874</v>
      </c>
      <c r="AA60" s="5">
        <f t="shared" si="8"/>
        <v>3.6729911619501645</v>
      </c>
      <c r="AB60" s="7">
        <v>0.50694444444444442</v>
      </c>
      <c r="AC60" s="5">
        <v>0.63443300000000002</v>
      </c>
      <c r="AD60" s="5">
        <f>Y60*4.8</f>
        <v>2.2088112</v>
      </c>
      <c r="AE60" s="5">
        <f>AC60*4.8</f>
        <v>3.0452783999999999</v>
      </c>
      <c r="AG60" s="6">
        <v>42130</v>
      </c>
      <c r="AH60" s="5">
        <v>3.7297046213121874</v>
      </c>
      <c r="AI60" s="5">
        <v>2.2088112</v>
      </c>
    </row>
    <row r="61" spans="1:35" x14ac:dyDescent="0.25">
      <c r="A61" s="5" t="s">
        <v>17</v>
      </c>
      <c r="B61" s="5" t="s">
        <v>1</v>
      </c>
      <c r="C61" s="6">
        <v>42144</v>
      </c>
      <c r="D61" s="5">
        <v>13.01</v>
      </c>
      <c r="E61" s="5">
        <v>10.82</v>
      </c>
      <c r="I61" s="7">
        <v>0.48958333333333331</v>
      </c>
      <c r="L61" s="5">
        <v>8.5</v>
      </c>
      <c r="Q61" s="5">
        <v>5</v>
      </c>
      <c r="T61" s="5">
        <v>325.5</v>
      </c>
      <c r="U61" s="5">
        <v>23.3</v>
      </c>
      <c r="W61" s="5">
        <v>648.79999999999995</v>
      </c>
      <c r="X61" s="5">
        <v>27.5</v>
      </c>
      <c r="Y61" s="5">
        <v>0.42261399999999999</v>
      </c>
      <c r="Z61" s="5">
        <f t="shared" si="7"/>
        <v>3.7574742283878404</v>
      </c>
      <c r="AA61" s="5">
        <f t="shared" ref="AA61:AA62" si="9">-LOG10(X61/X30)</f>
        <v>3.6700770967161027</v>
      </c>
      <c r="AB61" s="7">
        <v>0.51736111111111105</v>
      </c>
      <c r="AC61" s="5">
        <v>0.100857</v>
      </c>
      <c r="AD61" s="5">
        <f>Y61*4.8</f>
        <v>2.0285471999999998</v>
      </c>
      <c r="AE61" s="5">
        <f t="shared" si="6"/>
        <v>0.48411359999999998</v>
      </c>
      <c r="AG61" s="6">
        <v>42032</v>
      </c>
      <c r="AH61" s="5">
        <v>3.8722040525472194</v>
      </c>
      <c r="AI61" s="5">
        <v>2.0639999999999999E-2</v>
      </c>
    </row>
    <row r="62" spans="1:35" x14ac:dyDescent="0.25">
      <c r="A62" s="5" t="s">
        <v>17</v>
      </c>
      <c r="B62" s="5" t="s">
        <v>1</v>
      </c>
      <c r="C62" s="6">
        <v>42151</v>
      </c>
      <c r="D62" s="5">
        <v>15.68</v>
      </c>
      <c r="E62" s="5">
        <v>9.2669999999999995</v>
      </c>
      <c r="I62" s="7">
        <v>0.53472222222222221</v>
      </c>
      <c r="L62" s="5">
        <v>11.4</v>
      </c>
      <c r="Q62" s="5">
        <v>3</v>
      </c>
      <c r="T62" s="5">
        <v>461.1</v>
      </c>
      <c r="U62" s="5">
        <v>5.2</v>
      </c>
      <c r="W62" s="5">
        <v>517.20000000000005</v>
      </c>
      <c r="X62" s="5">
        <v>7.4</v>
      </c>
      <c r="Y62" s="5">
        <v>0.38535900000000001</v>
      </c>
      <c r="Z62" s="5">
        <f t="shared" si="7"/>
        <v>4.6311314392752205</v>
      </c>
      <c r="AA62" s="5">
        <f t="shared" si="9"/>
        <v>4.3824065007172361</v>
      </c>
      <c r="AB62" s="7">
        <v>0.34722222222222227</v>
      </c>
      <c r="AC62" s="5">
        <v>0.35824099999999998</v>
      </c>
      <c r="AD62" s="5">
        <f t="shared" si="2"/>
        <v>1.8497231999999999</v>
      </c>
      <c r="AE62" s="5">
        <f t="shared" si="6"/>
        <v>1.7195567999999999</v>
      </c>
      <c r="AG62" s="6">
        <v>42039</v>
      </c>
      <c r="AH62" s="5">
        <v>3.8056199552320091</v>
      </c>
      <c r="AI62" s="5">
        <v>1.4399999999999999E-3</v>
      </c>
    </row>
    <row r="63" spans="1:35" x14ac:dyDescent="0.25">
      <c r="A63" s="5" t="s">
        <v>15</v>
      </c>
      <c r="B63" s="5" t="s">
        <v>10</v>
      </c>
      <c r="C63" s="5" t="s">
        <v>11</v>
      </c>
      <c r="D63" s="5" t="s">
        <v>12</v>
      </c>
      <c r="E63" s="5" t="s">
        <v>13</v>
      </c>
      <c r="F63" s="5" t="s">
        <v>14</v>
      </c>
      <c r="J63" s="5" t="s">
        <v>107</v>
      </c>
      <c r="K63" s="5" t="s">
        <v>108</v>
      </c>
      <c r="L63" s="5" t="s">
        <v>109</v>
      </c>
      <c r="M63" s="5" t="s">
        <v>110</v>
      </c>
      <c r="N63" s="5" t="s">
        <v>111</v>
      </c>
      <c r="O63" s="5" t="s">
        <v>118</v>
      </c>
      <c r="P63" s="5" t="s">
        <v>96</v>
      </c>
      <c r="Q63" s="5" t="s">
        <v>29</v>
      </c>
      <c r="R63" s="5" t="s">
        <v>105</v>
      </c>
      <c r="S63" s="5" t="s">
        <v>106</v>
      </c>
      <c r="T63" s="5" t="s">
        <v>32</v>
      </c>
      <c r="U63" s="5" t="s">
        <v>33</v>
      </c>
      <c r="V63" s="5" t="s">
        <v>76</v>
      </c>
      <c r="AG63" s="6">
        <v>42046</v>
      </c>
      <c r="AH63" s="5">
        <v>2.049289824684382</v>
      </c>
      <c r="AI63" s="5">
        <v>0</v>
      </c>
    </row>
    <row r="64" spans="1:35" x14ac:dyDescent="0.25">
      <c r="A64" s="5" t="s">
        <v>18</v>
      </c>
      <c r="B64" s="5" t="s">
        <v>2</v>
      </c>
      <c r="C64" s="6">
        <v>41899</v>
      </c>
      <c r="D64" s="5">
        <v>1.702</v>
      </c>
      <c r="E64" s="5">
        <v>8.8919999999999995</v>
      </c>
      <c r="N64" s="5" t="s">
        <v>28</v>
      </c>
      <c r="Q64" s="5">
        <v>7</v>
      </c>
      <c r="R64" s="5">
        <v>0.02</v>
      </c>
      <c r="S64" s="5">
        <v>0.06</v>
      </c>
      <c r="T64" s="5" t="s">
        <v>34</v>
      </c>
      <c r="U64" s="5" t="s">
        <v>34</v>
      </c>
      <c r="AG64" s="6">
        <v>42053</v>
      </c>
      <c r="AH64" s="5">
        <v>3.3169529617611504</v>
      </c>
      <c r="AI64" s="5">
        <v>1.2144E-3</v>
      </c>
    </row>
    <row r="65" spans="1:35" x14ac:dyDescent="0.25">
      <c r="A65" s="5" t="s">
        <v>18</v>
      </c>
      <c r="B65" s="5" t="s">
        <v>2</v>
      </c>
      <c r="C65" s="6">
        <v>41906</v>
      </c>
      <c r="D65" s="5">
        <v>1.417</v>
      </c>
      <c r="E65" s="5">
        <v>8.2219999999999995</v>
      </c>
      <c r="N65" s="5" t="s">
        <v>28</v>
      </c>
      <c r="Q65" s="5">
        <v>11</v>
      </c>
      <c r="R65" s="5">
        <v>0.02</v>
      </c>
      <c r="S65" s="5">
        <v>0.06</v>
      </c>
      <c r="T65" s="5" t="s">
        <v>34</v>
      </c>
      <c r="U65" s="5" t="s">
        <v>34</v>
      </c>
      <c r="AG65" s="6">
        <v>42060</v>
      </c>
      <c r="AH65" s="5">
        <v>3.9259992664561554</v>
      </c>
      <c r="AI65" s="5">
        <v>1.4544E-3</v>
      </c>
    </row>
    <row r="66" spans="1:35" x14ac:dyDescent="0.25">
      <c r="A66" s="5" t="s">
        <v>18</v>
      </c>
      <c r="B66" s="5" t="s">
        <v>2</v>
      </c>
      <c r="C66" s="6">
        <v>41913</v>
      </c>
      <c r="D66" s="5">
        <v>1.3819999999999999</v>
      </c>
      <c r="E66" s="5">
        <v>8.3070000000000004</v>
      </c>
      <c r="N66" s="5" t="s">
        <v>28</v>
      </c>
      <c r="Q66" s="5">
        <v>8</v>
      </c>
      <c r="R66" s="5">
        <v>0.03</v>
      </c>
      <c r="S66" s="5">
        <v>0.08</v>
      </c>
      <c r="T66" s="5" t="s">
        <v>34</v>
      </c>
      <c r="U66" s="5" t="s">
        <v>34</v>
      </c>
      <c r="AG66" s="6">
        <v>42067</v>
      </c>
      <c r="AH66" s="5">
        <v>2.7051965551766504</v>
      </c>
      <c r="AI66" s="5">
        <v>1.1663999999999999E-3</v>
      </c>
    </row>
    <row r="67" spans="1:35" x14ac:dyDescent="0.25">
      <c r="A67" s="5" t="s">
        <v>18</v>
      </c>
      <c r="B67" s="5" t="s">
        <v>2</v>
      </c>
      <c r="C67" s="6">
        <v>41920</v>
      </c>
      <c r="D67" s="5">
        <v>1.2370000000000001</v>
      </c>
      <c r="E67" s="5">
        <v>8.34</v>
      </c>
      <c r="N67" s="5" t="s">
        <v>28</v>
      </c>
      <c r="Q67" s="5">
        <v>6</v>
      </c>
      <c r="R67" s="5">
        <v>0.02</v>
      </c>
      <c r="S67" s="5">
        <v>0.05</v>
      </c>
      <c r="T67" s="5" t="s">
        <v>34</v>
      </c>
      <c r="U67" s="5" t="s">
        <v>34</v>
      </c>
      <c r="AG67" s="6">
        <v>42074</v>
      </c>
      <c r="AH67" s="5">
        <v>3.4800537066571962</v>
      </c>
      <c r="AI67" s="5">
        <v>1.0655999999999999E-3</v>
      </c>
    </row>
    <row r="68" spans="1:35" x14ac:dyDescent="0.25">
      <c r="A68" s="5" t="s">
        <v>18</v>
      </c>
      <c r="B68" s="5" t="s">
        <v>2</v>
      </c>
      <c r="C68" s="6">
        <v>41927</v>
      </c>
      <c r="D68" s="5">
        <v>7.194</v>
      </c>
      <c r="E68" s="5">
        <v>8.6280000000000001</v>
      </c>
      <c r="N68" s="5">
        <v>10</v>
      </c>
      <c r="Q68" s="5">
        <v>3</v>
      </c>
      <c r="R68" s="5">
        <v>0.03</v>
      </c>
      <c r="S68" s="5">
        <v>0.06</v>
      </c>
      <c r="T68" s="5" t="s">
        <v>34</v>
      </c>
      <c r="U68" s="5" t="s">
        <v>34</v>
      </c>
      <c r="AG68" s="6">
        <v>42088</v>
      </c>
      <c r="AH68" s="5">
        <v>3.6541052057276846</v>
      </c>
      <c r="AI68" s="5">
        <v>0.57599999999999996</v>
      </c>
    </row>
    <row r="69" spans="1:35" x14ac:dyDescent="0.25">
      <c r="A69" s="5" t="s">
        <v>18</v>
      </c>
      <c r="B69" s="5" t="s">
        <v>2</v>
      </c>
      <c r="C69" s="6">
        <v>41934</v>
      </c>
      <c r="D69" s="5">
        <v>9.5139999999999993</v>
      </c>
      <c r="E69" s="5">
        <v>9.1289999999999996</v>
      </c>
      <c r="N69" s="5" t="s">
        <v>28</v>
      </c>
      <c r="Q69" s="5">
        <v>5</v>
      </c>
      <c r="R69" s="5">
        <v>0.02</v>
      </c>
      <c r="S69" s="5">
        <v>0.06</v>
      </c>
      <c r="T69" s="5" t="s">
        <v>34</v>
      </c>
      <c r="U69" s="5" t="s">
        <v>34</v>
      </c>
      <c r="AG69" s="6">
        <v>42095</v>
      </c>
      <c r="AH69" s="5">
        <v>2.7103099300930009</v>
      </c>
      <c r="AI69" s="5">
        <v>0.46075680000000002</v>
      </c>
    </row>
    <row r="70" spans="1:35" x14ac:dyDescent="0.25">
      <c r="A70" s="5" t="s">
        <v>18</v>
      </c>
      <c r="B70" s="5" t="s">
        <v>2</v>
      </c>
      <c r="C70" s="6">
        <f>C69+7</f>
        <v>41941</v>
      </c>
      <c r="D70" s="5">
        <v>16.760000000000002</v>
      </c>
      <c r="E70" s="5">
        <v>8.3360000000000003</v>
      </c>
      <c r="N70" s="5" t="s">
        <v>28</v>
      </c>
      <c r="Q70" s="5">
        <v>6</v>
      </c>
      <c r="R70" s="5">
        <v>0.03</v>
      </c>
      <c r="S70" s="5">
        <v>0.06</v>
      </c>
      <c r="T70" s="5" t="s">
        <v>34</v>
      </c>
      <c r="U70" s="5" t="s">
        <v>34</v>
      </c>
      <c r="AG70" s="6">
        <v>42109</v>
      </c>
      <c r="AH70" s="5">
        <v>3.716003343634799</v>
      </c>
      <c r="AI70" s="5">
        <v>0.24004799999999998</v>
      </c>
    </row>
    <row r="71" spans="1:35" x14ac:dyDescent="0.25">
      <c r="A71" s="5" t="s">
        <v>18</v>
      </c>
      <c r="B71" s="5" t="s">
        <v>2</v>
      </c>
      <c r="C71" s="6">
        <f t="shared" ref="C71:C74" si="10">C70+7</f>
        <v>41948</v>
      </c>
      <c r="D71" s="5">
        <v>14.98</v>
      </c>
      <c r="E71" s="5">
        <v>8.7680000000000007</v>
      </c>
      <c r="N71" s="5" t="s">
        <v>28</v>
      </c>
      <c r="Q71" s="5">
        <v>6</v>
      </c>
      <c r="R71" s="5">
        <v>1.6E-2</v>
      </c>
      <c r="S71" s="5">
        <v>5.7000000000000002E-2</v>
      </c>
      <c r="T71" s="5" t="s">
        <v>34</v>
      </c>
      <c r="U71" s="5" t="s">
        <v>34</v>
      </c>
      <c r="AG71" s="6">
        <v>42116</v>
      </c>
      <c r="AH71" s="5">
        <v>3.716003343634799</v>
      </c>
      <c r="AI71" s="5">
        <v>0.44540639999999998</v>
      </c>
    </row>
    <row r="72" spans="1:35" x14ac:dyDescent="0.25">
      <c r="A72" s="5" t="s">
        <v>18</v>
      </c>
      <c r="B72" s="5" t="s">
        <v>2</v>
      </c>
      <c r="C72" s="6">
        <f t="shared" si="10"/>
        <v>41955</v>
      </c>
      <c r="D72" s="5">
        <v>8.41</v>
      </c>
      <c r="E72" s="5">
        <v>8.6280000000000001</v>
      </c>
      <c r="N72" s="5">
        <v>8</v>
      </c>
      <c r="Q72" s="5">
        <v>6</v>
      </c>
      <c r="R72" s="5">
        <v>0.03</v>
      </c>
      <c r="S72" s="5">
        <v>0.05</v>
      </c>
      <c r="T72" s="5">
        <v>517.20000000000005</v>
      </c>
      <c r="U72" s="5" t="s">
        <v>34</v>
      </c>
      <c r="AG72" s="6">
        <v>42123</v>
      </c>
      <c r="AH72" s="5">
        <v>2.9355420107730814</v>
      </c>
      <c r="AI72" s="5">
        <v>0.71315040000000007</v>
      </c>
    </row>
    <row r="73" spans="1:35" x14ac:dyDescent="0.25">
      <c r="A73" s="5" t="s">
        <v>18</v>
      </c>
      <c r="B73" s="5" t="s">
        <v>2</v>
      </c>
      <c r="C73" s="6">
        <f t="shared" si="10"/>
        <v>41962</v>
      </c>
      <c r="D73" s="5">
        <v>2.4889999999999999</v>
      </c>
      <c r="E73" s="5">
        <v>8.3369999999999997</v>
      </c>
      <c r="N73" s="5">
        <v>5</v>
      </c>
      <c r="Q73" s="5">
        <v>7</v>
      </c>
      <c r="R73" s="5">
        <v>0.03</v>
      </c>
      <c r="S73" s="5">
        <v>0.06</v>
      </c>
      <c r="T73" s="5" t="s">
        <v>34</v>
      </c>
      <c r="U73" s="5" t="s">
        <v>34</v>
      </c>
      <c r="AG73" s="6">
        <v>42130</v>
      </c>
      <c r="AH73" s="5">
        <v>3.6729911619501645</v>
      </c>
      <c r="AI73" s="5">
        <v>3.0452783999999999</v>
      </c>
    </row>
    <row r="74" spans="1:35" x14ac:dyDescent="0.25">
      <c r="A74" s="5" t="s">
        <v>18</v>
      </c>
      <c r="B74" s="5" t="s">
        <v>2</v>
      </c>
      <c r="C74" s="6">
        <f t="shared" si="10"/>
        <v>41969</v>
      </c>
      <c r="D74" s="5">
        <v>1.5149999999999999</v>
      </c>
      <c r="E74" s="5">
        <v>7.8689999999999998</v>
      </c>
      <c r="L74" s="5">
        <v>0.2</v>
      </c>
      <c r="T74" s="5" t="s">
        <v>34</v>
      </c>
      <c r="U74" s="5" t="s">
        <v>34</v>
      </c>
      <c r="AG74" s="6">
        <v>42144</v>
      </c>
      <c r="AH74" s="5">
        <v>3.6700770967161027</v>
      </c>
      <c r="AI74" s="5">
        <v>0.48411359999999998</v>
      </c>
    </row>
    <row r="75" spans="1:35" x14ac:dyDescent="0.25">
      <c r="A75" s="5" t="s">
        <v>18</v>
      </c>
      <c r="B75" s="5" t="s">
        <v>2</v>
      </c>
      <c r="C75" s="6">
        <f>C74+6</f>
        <v>41975</v>
      </c>
      <c r="D75" s="5">
        <v>1.256</v>
      </c>
      <c r="E75" s="5">
        <v>6.4379999999999997</v>
      </c>
      <c r="L75" s="5">
        <v>0.3</v>
      </c>
      <c r="T75" s="5" t="s">
        <v>34</v>
      </c>
      <c r="U75" s="5" t="s">
        <v>34</v>
      </c>
    </row>
    <row r="76" spans="1:35" x14ac:dyDescent="0.25">
      <c r="A76" s="5" t="s">
        <v>18</v>
      </c>
      <c r="B76" s="5" t="s">
        <v>2</v>
      </c>
      <c r="C76" s="6">
        <f>C75+8</f>
        <v>41983</v>
      </c>
      <c r="D76" s="5">
        <v>2.2349999999999999</v>
      </c>
      <c r="E76" s="5">
        <v>6.5540000000000003</v>
      </c>
      <c r="L76" s="5">
        <v>0.2</v>
      </c>
      <c r="T76" s="5" t="s">
        <v>34</v>
      </c>
      <c r="U76" s="5" t="s">
        <v>34</v>
      </c>
    </row>
    <row r="77" spans="1:35" x14ac:dyDescent="0.25">
      <c r="A77" s="5" t="s">
        <v>18</v>
      </c>
      <c r="B77" s="5" t="s">
        <v>2</v>
      </c>
      <c r="C77" s="6">
        <f>C76+7</f>
        <v>41990</v>
      </c>
      <c r="D77" s="5">
        <v>1.5880000000000001</v>
      </c>
      <c r="E77" s="5">
        <v>7.9859999999999998</v>
      </c>
      <c r="L77" s="5">
        <v>0.2</v>
      </c>
      <c r="T77" s="5" t="s">
        <v>34</v>
      </c>
      <c r="U77" s="5" t="s">
        <v>34</v>
      </c>
      <c r="V77" s="5" t="s">
        <v>34</v>
      </c>
    </row>
    <row r="78" spans="1:35" x14ac:dyDescent="0.25">
      <c r="A78" s="5" t="s">
        <v>18</v>
      </c>
      <c r="B78" s="5" t="s">
        <v>2</v>
      </c>
      <c r="C78" s="6">
        <v>42025</v>
      </c>
      <c r="D78" s="5">
        <v>1.373</v>
      </c>
      <c r="E78" s="5">
        <v>7.8330000000000002</v>
      </c>
      <c r="L78" s="5">
        <v>0.1</v>
      </c>
      <c r="T78" s="5">
        <v>209.8</v>
      </c>
      <c r="U78" s="5" t="s">
        <v>34</v>
      </c>
    </row>
    <row r="79" spans="1:35" x14ac:dyDescent="0.25">
      <c r="A79" s="5" t="s">
        <v>18</v>
      </c>
      <c r="B79" s="5" t="s">
        <v>2</v>
      </c>
      <c r="C79" s="6">
        <v>42032</v>
      </c>
      <c r="D79" s="5">
        <v>1.2569999999999999</v>
      </c>
      <c r="E79" s="5">
        <v>7.7119999999999997</v>
      </c>
      <c r="L79" s="5">
        <v>0.1</v>
      </c>
      <c r="T79" s="5">
        <v>10.8</v>
      </c>
      <c r="U79" s="5" t="s">
        <v>34</v>
      </c>
    </row>
    <row r="80" spans="1:35" x14ac:dyDescent="0.25">
      <c r="A80" s="5" t="s">
        <v>18</v>
      </c>
      <c r="B80" s="5" t="s">
        <v>2</v>
      </c>
      <c r="C80" s="6">
        <v>42039</v>
      </c>
      <c r="D80" s="5">
        <v>2.5859999999999999</v>
      </c>
      <c r="E80" s="5">
        <v>7.5119999999999996</v>
      </c>
      <c r="L80" s="5">
        <v>0.6</v>
      </c>
      <c r="T80" s="5">
        <v>2</v>
      </c>
      <c r="U80" s="5" t="s">
        <v>34</v>
      </c>
    </row>
    <row r="81" spans="1:22" x14ac:dyDescent="0.25">
      <c r="A81" s="5" t="s">
        <v>18</v>
      </c>
      <c r="B81" s="5" t="s">
        <v>2</v>
      </c>
      <c r="C81" s="6">
        <v>42046</v>
      </c>
      <c r="D81" s="5">
        <v>2.3159999999999998</v>
      </c>
      <c r="E81" s="5">
        <v>7.3869999999999996</v>
      </c>
      <c r="L81" s="5">
        <v>0.65720000000000001</v>
      </c>
      <c r="T81" s="5" t="s">
        <v>83</v>
      </c>
      <c r="U81" s="5" t="s">
        <v>34</v>
      </c>
    </row>
    <row r="82" spans="1:22" x14ac:dyDescent="0.25">
      <c r="A82" s="5" t="s">
        <v>18</v>
      </c>
      <c r="B82" s="5" t="s">
        <v>2</v>
      </c>
      <c r="C82" s="6">
        <v>42053</v>
      </c>
      <c r="D82" s="5">
        <v>6.6219999999999999</v>
      </c>
      <c r="E82" s="5">
        <v>6.7930000000000001</v>
      </c>
      <c r="L82" s="5">
        <v>2.4</v>
      </c>
      <c r="T82" s="5">
        <v>119.8</v>
      </c>
      <c r="U82" s="5">
        <v>1</v>
      </c>
    </row>
    <row r="83" spans="1:22" x14ac:dyDescent="0.25">
      <c r="A83" s="5" t="s">
        <v>18</v>
      </c>
      <c r="B83" s="5" t="s">
        <v>2</v>
      </c>
      <c r="C83" s="6">
        <v>42060</v>
      </c>
      <c r="D83" s="5">
        <v>1.19</v>
      </c>
      <c r="E83" s="5">
        <v>5.9690000000000003</v>
      </c>
      <c r="L83" s="5">
        <v>0.2</v>
      </c>
      <c r="T83" s="5">
        <v>3.1</v>
      </c>
      <c r="U83" s="5" t="s">
        <v>34</v>
      </c>
      <c r="V83" s="5" t="s">
        <v>34</v>
      </c>
    </row>
    <row r="84" spans="1:22" x14ac:dyDescent="0.25">
      <c r="A84" s="5" t="s">
        <v>18</v>
      </c>
      <c r="B84" s="5" t="s">
        <v>2</v>
      </c>
      <c r="C84" s="6">
        <v>42067</v>
      </c>
      <c r="D84" s="5">
        <v>1.5429999999999999</v>
      </c>
      <c r="E84" s="5">
        <v>6.8680000000000003</v>
      </c>
      <c r="L84" s="5">
        <v>0.1971</v>
      </c>
      <c r="T84" s="5">
        <v>17.5</v>
      </c>
      <c r="U84" s="5" t="s">
        <v>34</v>
      </c>
    </row>
    <row r="85" spans="1:22" x14ac:dyDescent="0.25">
      <c r="A85" s="5" t="s">
        <v>18</v>
      </c>
      <c r="B85" s="5" t="s">
        <v>2</v>
      </c>
      <c r="C85" s="6">
        <v>42074</v>
      </c>
      <c r="D85" s="5">
        <v>4.5999999999999996</v>
      </c>
      <c r="E85" s="5">
        <v>7.04</v>
      </c>
      <c r="L85" s="5">
        <v>2.7</v>
      </c>
      <c r="T85" s="5">
        <v>1</v>
      </c>
      <c r="U85" s="5" t="s">
        <v>34</v>
      </c>
    </row>
    <row r="86" spans="1:22" x14ac:dyDescent="0.25">
      <c r="A86" s="5" t="s">
        <v>18</v>
      </c>
      <c r="B86" s="5" t="s">
        <v>2</v>
      </c>
      <c r="C86" s="6">
        <v>42088</v>
      </c>
      <c r="D86" s="5">
        <v>1.8240000000000001</v>
      </c>
      <c r="E86" s="5">
        <v>6.548</v>
      </c>
      <c r="L86" s="5">
        <v>0.2</v>
      </c>
      <c r="T86" s="5">
        <v>11</v>
      </c>
      <c r="U86" s="5" t="s">
        <v>34</v>
      </c>
      <c r="V86" s="5" t="s">
        <v>34</v>
      </c>
    </row>
    <row r="87" spans="1:22" x14ac:dyDescent="0.25">
      <c r="A87" s="5" t="s">
        <v>18</v>
      </c>
      <c r="B87" s="5" t="s">
        <v>2</v>
      </c>
      <c r="C87" s="6">
        <v>42095</v>
      </c>
      <c r="D87" s="5">
        <v>1.7310000000000001</v>
      </c>
      <c r="E87" s="5">
        <v>8.75</v>
      </c>
      <c r="L87" s="5">
        <v>0.3</v>
      </c>
      <c r="T87" s="5" t="s">
        <v>34</v>
      </c>
      <c r="U87" s="5" t="s">
        <v>34</v>
      </c>
    </row>
    <row r="88" spans="1:22" x14ac:dyDescent="0.25">
      <c r="A88" s="5" t="s">
        <v>18</v>
      </c>
      <c r="B88" s="5" t="s">
        <v>2</v>
      </c>
      <c r="C88" s="6">
        <v>42109</v>
      </c>
      <c r="D88" s="5">
        <v>1.6020000000000001</v>
      </c>
      <c r="E88" s="5">
        <v>7.0759999999999996</v>
      </c>
      <c r="L88" s="5">
        <v>0.1</v>
      </c>
      <c r="T88" s="5">
        <v>1</v>
      </c>
      <c r="U88" s="5" t="s">
        <v>34</v>
      </c>
    </row>
    <row r="89" spans="1:22" x14ac:dyDescent="0.25">
      <c r="A89" s="5" t="s">
        <v>18</v>
      </c>
      <c r="B89" s="5" t="s">
        <v>2</v>
      </c>
      <c r="C89" s="6">
        <v>42116</v>
      </c>
      <c r="D89" s="5">
        <v>5.4329999999999998</v>
      </c>
      <c r="E89" s="5">
        <v>6.9109999999999996</v>
      </c>
      <c r="L89" s="5">
        <v>1.8420000000000001</v>
      </c>
      <c r="T89" s="5" t="s">
        <v>34</v>
      </c>
      <c r="U89" s="5" t="s">
        <v>34</v>
      </c>
      <c r="V89" s="5" t="s">
        <v>34</v>
      </c>
    </row>
    <row r="90" spans="1:22" x14ac:dyDescent="0.25">
      <c r="A90" s="5" t="s">
        <v>18</v>
      </c>
      <c r="B90" s="5" t="s">
        <v>2</v>
      </c>
      <c r="C90" s="6">
        <v>42123</v>
      </c>
      <c r="D90" s="5">
        <v>2.7770000000000001</v>
      </c>
      <c r="E90" s="5">
        <v>7.9059999999999997</v>
      </c>
      <c r="L90" s="5">
        <v>1.1261000000000001</v>
      </c>
      <c r="T90" s="5" t="s">
        <v>34</v>
      </c>
      <c r="U90" s="5" t="s">
        <v>34</v>
      </c>
    </row>
    <row r="91" spans="1:22" x14ac:dyDescent="0.25">
      <c r="A91" s="5" t="s">
        <v>18</v>
      </c>
      <c r="B91" s="5" t="s">
        <v>2</v>
      </c>
      <c r="C91" s="6">
        <v>42130</v>
      </c>
      <c r="D91" s="5">
        <v>10.44</v>
      </c>
      <c r="E91" s="5">
        <v>8.0540000000000003</v>
      </c>
      <c r="L91" s="5">
        <v>6.3</v>
      </c>
      <c r="T91" s="5" t="s">
        <v>34</v>
      </c>
      <c r="U91" s="5" t="s">
        <v>34</v>
      </c>
      <c r="V91" s="5" t="s">
        <v>34</v>
      </c>
    </row>
    <row r="92" spans="1:22" x14ac:dyDescent="0.25">
      <c r="A92" s="5" t="s">
        <v>18</v>
      </c>
      <c r="B92" s="5" t="s">
        <v>2</v>
      </c>
      <c r="C92" s="6">
        <v>42144</v>
      </c>
      <c r="D92" s="5">
        <v>12.63</v>
      </c>
      <c r="E92" s="5">
        <v>9.7379999999999995</v>
      </c>
      <c r="L92" s="5">
        <v>8.5</v>
      </c>
      <c r="T92" s="5" t="s">
        <v>34</v>
      </c>
      <c r="U92" s="5" t="s">
        <v>34</v>
      </c>
    </row>
    <row r="93" spans="1:22" x14ac:dyDescent="0.25">
      <c r="A93" s="5" t="s">
        <v>18</v>
      </c>
      <c r="B93" s="5" t="s">
        <v>2</v>
      </c>
      <c r="C93" s="6">
        <v>42151</v>
      </c>
      <c r="D93" s="5">
        <v>15.46</v>
      </c>
      <c r="E93" s="5">
        <v>8.6769999999999996</v>
      </c>
      <c r="L93" s="5">
        <v>10.4</v>
      </c>
      <c r="T93" s="5" t="s">
        <v>34</v>
      </c>
      <c r="U93" s="5" t="s">
        <v>34</v>
      </c>
    </row>
    <row r="94" spans="1:22" x14ac:dyDescent="0.25">
      <c r="A94" s="5" t="s">
        <v>15</v>
      </c>
      <c r="B94" s="5" t="s">
        <v>10</v>
      </c>
      <c r="C94" s="5" t="s">
        <v>11</v>
      </c>
      <c r="D94" s="5" t="s">
        <v>12</v>
      </c>
      <c r="E94" s="5" t="s">
        <v>13</v>
      </c>
      <c r="F94" s="5" t="s">
        <v>14</v>
      </c>
      <c r="G94" s="5" t="s">
        <v>67</v>
      </c>
      <c r="H94" s="5" t="s">
        <v>68</v>
      </c>
      <c r="J94" s="5" t="s">
        <v>107</v>
      </c>
      <c r="K94" s="5" t="s">
        <v>108</v>
      </c>
      <c r="L94" s="5" t="s">
        <v>109</v>
      </c>
      <c r="M94" s="5" t="s">
        <v>110</v>
      </c>
      <c r="N94" s="5" t="s">
        <v>111</v>
      </c>
      <c r="O94" s="5" t="s">
        <v>112</v>
      </c>
      <c r="P94" s="5" t="s">
        <v>96</v>
      </c>
      <c r="Q94" s="5" t="s">
        <v>29</v>
      </c>
      <c r="R94" s="5" t="s">
        <v>105</v>
      </c>
      <c r="S94" s="5" t="s">
        <v>106</v>
      </c>
      <c r="T94" s="5" t="s">
        <v>32</v>
      </c>
      <c r="U94" s="5" t="s">
        <v>33</v>
      </c>
      <c r="V94" s="5" t="s">
        <v>76</v>
      </c>
    </row>
    <row r="95" spans="1:22" x14ac:dyDescent="0.25">
      <c r="A95" s="5" t="s">
        <v>19</v>
      </c>
      <c r="B95" s="5" t="s">
        <v>3</v>
      </c>
      <c r="C95" s="6">
        <v>41899</v>
      </c>
      <c r="D95" s="5">
        <v>1.302</v>
      </c>
      <c r="E95" s="5">
        <v>4.5579999999999998</v>
      </c>
      <c r="G95" s="5">
        <f t="shared" ref="G95:G120" si="11">E64-E95</f>
        <v>4.3339999999999996</v>
      </c>
      <c r="H95" s="5">
        <f t="shared" ref="H95:H120" si="12">G95/E64*100</f>
        <v>48.740440845704001</v>
      </c>
      <c r="N95" s="5" t="s">
        <v>28</v>
      </c>
      <c r="Q95" s="5">
        <v>5</v>
      </c>
      <c r="R95" s="5">
        <v>0.02</v>
      </c>
      <c r="S95" s="5">
        <v>0.03</v>
      </c>
      <c r="T95" s="5" t="s">
        <v>34</v>
      </c>
      <c r="U95" s="5" t="s">
        <v>34</v>
      </c>
    </row>
    <row r="96" spans="1:22" x14ac:dyDescent="0.25">
      <c r="A96" s="5" t="s">
        <v>19</v>
      </c>
      <c r="B96" s="5" t="s">
        <v>3</v>
      </c>
      <c r="C96" s="6">
        <v>41906</v>
      </c>
      <c r="D96" s="5">
        <v>1.2390000000000001</v>
      </c>
      <c r="E96" s="5">
        <v>4.3570000000000002</v>
      </c>
      <c r="G96" s="5">
        <f t="shared" si="11"/>
        <v>3.8649999999999993</v>
      </c>
      <c r="H96" s="5">
        <f t="shared" si="12"/>
        <v>47.008027243979562</v>
      </c>
      <c r="N96" s="5" t="s">
        <v>28</v>
      </c>
      <c r="Q96" s="5">
        <v>9</v>
      </c>
      <c r="R96" s="5">
        <v>0.02</v>
      </c>
      <c r="S96" s="5">
        <v>0.03</v>
      </c>
      <c r="T96" s="5">
        <v>3.1</v>
      </c>
      <c r="U96" s="5" t="s">
        <v>34</v>
      </c>
    </row>
    <row r="97" spans="1:22" x14ac:dyDescent="0.25">
      <c r="A97" s="5" t="s">
        <v>19</v>
      </c>
      <c r="B97" s="5" t="s">
        <v>3</v>
      </c>
      <c r="C97" s="6">
        <v>41913</v>
      </c>
      <c r="D97" s="5">
        <v>1.238</v>
      </c>
      <c r="E97" s="5">
        <v>4.5670000000000002</v>
      </c>
      <c r="G97" s="5">
        <f t="shared" si="11"/>
        <v>3.74</v>
      </c>
      <c r="H97" s="5">
        <f t="shared" si="12"/>
        <v>45.022270374383048</v>
      </c>
      <c r="N97" s="5" t="s">
        <v>28</v>
      </c>
      <c r="Q97" s="5">
        <v>8</v>
      </c>
      <c r="R97" s="5">
        <v>0.03</v>
      </c>
      <c r="S97" s="5">
        <v>0.05</v>
      </c>
      <c r="T97" s="5">
        <v>4.0999999999999996</v>
      </c>
      <c r="U97" s="5" t="s">
        <v>34</v>
      </c>
    </row>
    <row r="98" spans="1:22" x14ac:dyDescent="0.25">
      <c r="A98" s="5" t="s">
        <v>19</v>
      </c>
      <c r="B98" s="5" t="s">
        <v>3</v>
      </c>
      <c r="C98" s="6">
        <v>41920</v>
      </c>
      <c r="D98" s="5">
        <v>0.91200000000000003</v>
      </c>
      <c r="E98" s="5">
        <v>4.2789999999999999</v>
      </c>
      <c r="G98" s="5">
        <f t="shared" si="11"/>
        <v>4.0609999999999999</v>
      </c>
      <c r="H98" s="5">
        <f t="shared" si="12"/>
        <v>48.693045563549155</v>
      </c>
      <c r="N98" s="5" t="s">
        <v>28</v>
      </c>
      <c r="Q98" s="5">
        <v>3</v>
      </c>
      <c r="R98" s="5">
        <v>0.02</v>
      </c>
      <c r="S98" s="5">
        <v>0.03</v>
      </c>
      <c r="T98" s="5" t="s">
        <v>34</v>
      </c>
      <c r="U98" s="5" t="s">
        <v>34</v>
      </c>
    </row>
    <row r="99" spans="1:22" x14ac:dyDescent="0.25">
      <c r="A99" s="5" t="s">
        <v>19</v>
      </c>
      <c r="B99" s="5" t="s">
        <v>3</v>
      </c>
      <c r="C99" s="6">
        <v>41927</v>
      </c>
      <c r="D99" s="5">
        <v>5.8470000000000004</v>
      </c>
      <c r="E99" s="5">
        <v>4.5449999999999999</v>
      </c>
      <c r="G99" s="5">
        <f t="shared" si="11"/>
        <v>4.0830000000000002</v>
      </c>
      <c r="H99" s="5">
        <f t="shared" si="12"/>
        <v>47.322670375521561</v>
      </c>
      <c r="N99" s="5">
        <v>9</v>
      </c>
      <c r="Q99" s="5">
        <v>6</v>
      </c>
      <c r="R99" s="5">
        <v>0.03</v>
      </c>
      <c r="S99" s="5">
        <v>0.03</v>
      </c>
      <c r="T99" s="5" t="s">
        <v>34</v>
      </c>
      <c r="U99" s="5" t="s">
        <v>34</v>
      </c>
    </row>
    <row r="100" spans="1:22" x14ac:dyDescent="0.25">
      <c r="A100" s="5" t="s">
        <v>19</v>
      </c>
      <c r="B100" s="5" t="s">
        <v>3</v>
      </c>
      <c r="C100" s="6">
        <v>41934</v>
      </c>
      <c r="D100" s="5">
        <v>8.0190000000000001</v>
      </c>
      <c r="E100" s="5">
        <v>4.7619999999999996</v>
      </c>
      <c r="G100" s="5">
        <f t="shared" si="11"/>
        <v>4.367</v>
      </c>
      <c r="H100" s="5">
        <f t="shared" si="12"/>
        <v>47.836564793515173</v>
      </c>
      <c r="N100" s="5">
        <v>16</v>
      </c>
      <c r="Q100" s="5" t="s">
        <v>34</v>
      </c>
      <c r="R100" s="5">
        <v>0.03</v>
      </c>
      <c r="S100" s="5">
        <v>0.04</v>
      </c>
      <c r="T100" s="5">
        <v>1</v>
      </c>
      <c r="U100" s="5" t="s">
        <v>34</v>
      </c>
    </row>
    <row r="101" spans="1:22" x14ac:dyDescent="0.25">
      <c r="A101" s="5" t="s">
        <v>19</v>
      </c>
      <c r="B101" s="5" t="s">
        <v>3</v>
      </c>
      <c r="C101" s="6">
        <f>C100+7</f>
        <v>41941</v>
      </c>
      <c r="D101" s="5">
        <v>15.4</v>
      </c>
      <c r="E101" s="5">
        <v>4.8860000000000001</v>
      </c>
      <c r="G101" s="5">
        <f t="shared" si="11"/>
        <v>3.45</v>
      </c>
      <c r="H101" s="5">
        <f t="shared" si="12"/>
        <v>41.386756238003841</v>
      </c>
      <c r="N101" s="5" t="s">
        <v>28</v>
      </c>
      <c r="Q101" s="5">
        <v>6</v>
      </c>
      <c r="R101" s="5">
        <v>0.03</v>
      </c>
      <c r="S101" s="5">
        <v>0.03</v>
      </c>
      <c r="T101" s="5">
        <v>22.6</v>
      </c>
      <c r="U101" s="5" t="s">
        <v>34</v>
      </c>
    </row>
    <row r="102" spans="1:22" ht="15.75" customHeight="1" x14ac:dyDescent="0.25">
      <c r="A102" s="5" t="s">
        <v>19</v>
      </c>
      <c r="B102" s="5" t="s">
        <v>3</v>
      </c>
      <c r="C102" s="6">
        <f>C101+7</f>
        <v>41948</v>
      </c>
      <c r="D102" s="5">
        <v>14.79</v>
      </c>
      <c r="E102" s="5">
        <v>5.194</v>
      </c>
      <c r="G102" s="5">
        <f t="shared" si="11"/>
        <v>3.5740000000000007</v>
      </c>
      <c r="H102" s="5">
        <f t="shared" si="12"/>
        <v>40.761861313868621</v>
      </c>
      <c r="N102" s="5" t="s">
        <v>42</v>
      </c>
      <c r="Q102" s="5">
        <v>4</v>
      </c>
      <c r="R102" s="5">
        <v>2.5000000000000001E-2</v>
      </c>
      <c r="S102" s="5">
        <v>3.5999999999999997E-2</v>
      </c>
      <c r="T102" s="5">
        <v>17.5</v>
      </c>
      <c r="U102" s="5" t="s">
        <v>34</v>
      </c>
    </row>
    <row r="103" spans="1:22" x14ac:dyDescent="0.25">
      <c r="A103" s="5" t="s">
        <v>19</v>
      </c>
      <c r="B103" s="5" t="s">
        <v>3</v>
      </c>
      <c r="C103" s="6">
        <f t="shared" ref="C103:C108" si="13">C102+7</f>
        <v>41955</v>
      </c>
      <c r="D103" s="5">
        <v>6.6790000000000003</v>
      </c>
      <c r="E103" s="5">
        <v>4.5449999999999999</v>
      </c>
      <c r="G103" s="5">
        <f t="shared" si="11"/>
        <v>4.0830000000000002</v>
      </c>
      <c r="H103" s="5">
        <f t="shared" si="12"/>
        <v>47.322670375521561</v>
      </c>
      <c r="N103" s="5">
        <v>18</v>
      </c>
      <c r="Q103" s="5">
        <v>7</v>
      </c>
      <c r="R103" s="5">
        <v>0.04</v>
      </c>
      <c r="S103" s="5">
        <v>0.04</v>
      </c>
      <c r="T103" s="5">
        <v>12.1</v>
      </c>
      <c r="U103" s="5" t="s">
        <v>34</v>
      </c>
    </row>
    <row r="104" spans="1:22" x14ac:dyDescent="0.25">
      <c r="A104" s="5" t="s">
        <v>19</v>
      </c>
      <c r="B104" s="5" t="s">
        <v>3</v>
      </c>
      <c r="C104" s="6">
        <f t="shared" si="13"/>
        <v>41962</v>
      </c>
      <c r="D104" s="5">
        <v>1.1240000000000001</v>
      </c>
      <c r="E104" s="5">
        <v>5.3559999999999999</v>
      </c>
      <c r="G104" s="5">
        <f t="shared" si="11"/>
        <v>2.9809999999999999</v>
      </c>
      <c r="H104" s="5">
        <f t="shared" si="12"/>
        <v>35.756267242413337</v>
      </c>
      <c r="N104" s="5">
        <v>5</v>
      </c>
      <c r="Q104" s="5">
        <v>3</v>
      </c>
      <c r="R104" s="5">
        <v>0.03</v>
      </c>
      <c r="S104" s="5">
        <v>0.03</v>
      </c>
      <c r="T104" s="5">
        <v>8.6</v>
      </c>
      <c r="U104" s="5" t="s">
        <v>34</v>
      </c>
    </row>
    <row r="105" spans="1:22" x14ac:dyDescent="0.25">
      <c r="A105" s="5" t="s">
        <v>19</v>
      </c>
      <c r="B105" s="5" t="s">
        <v>3</v>
      </c>
      <c r="C105" s="6">
        <f t="shared" si="13"/>
        <v>41969</v>
      </c>
      <c r="D105" s="5">
        <v>2.3130000000000002</v>
      </c>
      <c r="E105" s="5">
        <v>4.6230000000000002</v>
      </c>
      <c r="G105" s="5">
        <f t="shared" si="11"/>
        <v>3.2459999999999996</v>
      </c>
      <c r="H105" s="5">
        <f t="shared" si="12"/>
        <v>41.25047655356461</v>
      </c>
      <c r="L105" s="5" t="s">
        <v>35</v>
      </c>
    </row>
    <row r="106" spans="1:22" x14ac:dyDescent="0.25">
      <c r="A106" s="5" t="s">
        <v>19</v>
      </c>
      <c r="B106" s="5" t="s">
        <v>3</v>
      </c>
      <c r="C106" s="6">
        <f>C105+6</f>
        <v>41975</v>
      </c>
      <c r="D106" s="5">
        <v>2.2789999999999999</v>
      </c>
      <c r="E106" s="5">
        <v>4.3029999999999999</v>
      </c>
      <c r="G106" s="5">
        <f t="shared" si="11"/>
        <v>2.1349999999999998</v>
      </c>
      <c r="H106" s="5">
        <f t="shared" si="12"/>
        <v>33.162472817645231</v>
      </c>
      <c r="L106" s="5" t="s">
        <v>35</v>
      </c>
    </row>
    <row r="107" spans="1:22" x14ac:dyDescent="0.25">
      <c r="A107" s="5" t="s">
        <v>19</v>
      </c>
      <c r="B107" s="5" t="s">
        <v>3</v>
      </c>
      <c r="C107" s="6">
        <f>C106+8</f>
        <v>41983</v>
      </c>
      <c r="D107" s="5">
        <v>1.5149999999999999</v>
      </c>
      <c r="E107" s="5">
        <v>3.423</v>
      </c>
      <c r="G107" s="5">
        <f t="shared" si="11"/>
        <v>3.1310000000000002</v>
      </c>
      <c r="H107" s="5">
        <f t="shared" si="12"/>
        <v>47.772352761672266</v>
      </c>
      <c r="L107" s="5">
        <v>0.1</v>
      </c>
    </row>
    <row r="108" spans="1:22" x14ac:dyDescent="0.25">
      <c r="A108" s="5" t="s">
        <v>19</v>
      </c>
      <c r="B108" s="5" t="s">
        <v>3</v>
      </c>
      <c r="C108" s="6">
        <f t="shared" si="13"/>
        <v>41990</v>
      </c>
      <c r="D108" s="5">
        <v>2.1280000000000001</v>
      </c>
      <c r="E108" s="5">
        <v>5.4729999999999999</v>
      </c>
      <c r="G108" s="5">
        <f t="shared" si="11"/>
        <v>2.5129999999999999</v>
      </c>
      <c r="H108" s="5">
        <f t="shared" si="12"/>
        <v>31.467568244427746</v>
      </c>
      <c r="L108" s="5">
        <v>0.1</v>
      </c>
      <c r="V108" s="5" t="s">
        <v>34</v>
      </c>
    </row>
    <row r="109" spans="1:22" x14ac:dyDescent="0.25">
      <c r="A109" s="5" t="s">
        <v>19</v>
      </c>
      <c r="B109" s="5" t="s">
        <v>3</v>
      </c>
      <c r="C109" s="6">
        <v>42025</v>
      </c>
      <c r="D109" s="5">
        <v>1.2030000000000001</v>
      </c>
      <c r="E109" s="5">
        <v>4.093</v>
      </c>
      <c r="G109" s="5">
        <f t="shared" si="11"/>
        <v>3.74</v>
      </c>
      <c r="H109" s="5">
        <f t="shared" si="12"/>
        <v>47.746712626069197</v>
      </c>
      <c r="L109" s="5" t="s">
        <v>35</v>
      </c>
    </row>
    <row r="110" spans="1:22" x14ac:dyDescent="0.25">
      <c r="A110" s="5" t="s">
        <v>19</v>
      </c>
      <c r="B110" s="5" t="s">
        <v>3</v>
      </c>
      <c r="C110" s="6">
        <v>42032</v>
      </c>
      <c r="D110" s="5">
        <v>0.96189999999999998</v>
      </c>
      <c r="E110" s="5">
        <v>4.3310000000000004</v>
      </c>
      <c r="G110" s="5">
        <f t="shared" si="11"/>
        <v>3.3809999999999993</v>
      </c>
      <c r="H110" s="5">
        <f t="shared" si="12"/>
        <v>43.840767634854764</v>
      </c>
      <c r="L110" s="5" t="s">
        <v>35</v>
      </c>
      <c r="P110" s="5">
        <v>157</v>
      </c>
    </row>
    <row r="111" spans="1:22" x14ac:dyDescent="0.25">
      <c r="A111" s="5" t="s">
        <v>19</v>
      </c>
      <c r="B111" s="5" t="s">
        <v>3</v>
      </c>
      <c r="C111" s="6">
        <v>42039</v>
      </c>
      <c r="D111" s="5">
        <v>1.6080000000000001</v>
      </c>
      <c r="E111" s="5">
        <v>4.3760000000000003</v>
      </c>
      <c r="G111" s="5">
        <f t="shared" si="11"/>
        <v>3.1359999999999992</v>
      </c>
      <c r="H111" s="5">
        <f t="shared" si="12"/>
        <v>41.746538871139506</v>
      </c>
      <c r="L111" s="5" t="s">
        <v>35</v>
      </c>
      <c r="P111" s="5">
        <v>163</v>
      </c>
    </row>
    <row r="112" spans="1:22" x14ac:dyDescent="0.25">
      <c r="A112" s="5" t="s">
        <v>19</v>
      </c>
      <c r="B112" s="5" t="s">
        <v>3</v>
      </c>
      <c r="C112" s="6">
        <v>42046</v>
      </c>
      <c r="D112" s="5">
        <v>1.6830000000000001</v>
      </c>
      <c r="E112" s="5">
        <v>4.1470000000000002</v>
      </c>
      <c r="G112" s="5">
        <f t="shared" si="11"/>
        <v>3.2399999999999993</v>
      </c>
      <c r="H112" s="5">
        <f t="shared" si="12"/>
        <v>43.860836604846341</v>
      </c>
      <c r="L112" s="5">
        <v>0.1268</v>
      </c>
      <c r="P112" s="5">
        <v>155</v>
      </c>
    </row>
    <row r="113" spans="1:22" x14ac:dyDescent="0.25">
      <c r="A113" s="5" t="s">
        <v>19</v>
      </c>
      <c r="B113" s="5" t="s">
        <v>3</v>
      </c>
      <c r="C113" s="6">
        <v>42053</v>
      </c>
      <c r="D113" s="5">
        <v>5.7519999999999998</v>
      </c>
      <c r="E113" s="5">
        <v>4.5019999999999998</v>
      </c>
      <c r="G113" s="5">
        <f t="shared" si="11"/>
        <v>2.2910000000000004</v>
      </c>
      <c r="H113" s="5">
        <f t="shared" si="12"/>
        <v>33.725894302958928</v>
      </c>
      <c r="L113" s="5" t="s">
        <v>35</v>
      </c>
      <c r="P113" s="5">
        <v>140</v>
      </c>
    </row>
    <row r="114" spans="1:22" x14ac:dyDescent="0.25">
      <c r="A114" s="5" t="s">
        <v>19</v>
      </c>
      <c r="B114" s="5" t="s">
        <v>3</v>
      </c>
      <c r="C114" s="6">
        <v>42060</v>
      </c>
      <c r="D114" s="5">
        <v>1.274</v>
      </c>
      <c r="E114" s="5">
        <v>3.6440000000000001</v>
      </c>
      <c r="G114" s="5">
        <f t="shared" si="11"/>
        <v>2.3250000000000002</v>
      </c>
      <c r="H114" s="5">
        <f t="shared" si="12"/>
        <v>38.951248115262189</v>
      </c>
      <c r="L114" s="5" t="s">
        <v>35</v>
      </c>
      <c r="P114" s="5">
        <v>135</v>
      </c>
      <c r="V114" s="5" t="s">
        <v>34</v>
      </c>
    </row>
    <row r="115" spans="1:22" x14ac:dyDescent="0.25">
      <c r="A115" s="5" t="s">
        <v>19</v>
      </c>
      <c r="B115" s="5" t="s">
        <v>3</v>
      </c>
      <c r="C115" s="6">
        <v>42067</v>
      </c>
      <c r="D115" s="5">
        <v>0.77949999999999997</v>
      </c>
      <c r="E115" s="5">
        <v>4.1719999999999997</v>
      </c>
      <c r="G115" s="5">
        <f t="shared" si="11"/>
        <v>2.6960000000000006</v>
      </c>
      <c r="H115" s="5">
        <f t="shared" si="12"/>
        <v>39.25451368666279</v>
      </c>
      <c r="L115" s="5" t="s">
        <v>35</v>
      </c>
      <c r="P115" s="5">
        <v>128</v>
      </c>
    </row>
    <row r="116" spans="1:22" x14ac:dyDescent="0.25">
      <c r="A116" s="5" t="s">
        <v>19</v>
      </c>
      <c r="B116" s="5" t="s">
        <v>3</v>
      </c>
      <c r="C116" s="6">
        <v>42074</v>
      </c>
      <c r="D116" s="5">
        <v>4.4009999999999998</v>
      </c>
      <c r="E116" s="5">
        <v>4.202</v>
      </c>
      <c r="G116" s="5">
        <f t="shared" si="11"/>
        <v>2.8380000000000001</v>
      </c>
      <c r="H116" s="5">
        <f t="shared" si="12"/>
        <v>40.3125</v>
      </c>
      <c r="L116" s="5" t="s">
        <v>35</v>
      </c>
      <c r="P116" s="5" t="s">
        <v>92</v>
      </c>
    </row>
    <row r="117" spans="1:22" x14ac:dyDescent="0.25">
      <c r="A117" s="5" t="s">
        <v>19</v>
      </c>
      <c r="B117" s="5" t="s">
        <v>3</v>
      </c>
      <c r="C117" s="6">
        <v>42088</v>
      </c>
      <c r="D117" s="5">
        <v>2.0659999999999998</v>
      </c>
      <c r="E117" s="5">
        <v>3.7519999999999998</v>
      </c>
      <c r="G117" s="5">
        <f t="shared" si="11"/>
        <v>2.7960000000000003</v>
      </c>
      <c r="H117" s="5">
        <f t="shared" si="12"/>
        <v>42.700061087354925</v>
      </c>
      <c r="L117" s="5">
        <v>0.1</v>
      </c>
      <c r="P117" s="5">
        <v>128</v>
      </c>
      <c r="V117" s="5" t="s">
        <v>34</v>
      </c>
    </row>
    <row r="118" spans="1:22" x14ac:dyDescent="0.25">
      <c r="A118" s="5" t="s">
        <v>19</v>
      </c>
      <c r="B118" s="5" t="s">
        <v>3</v>
      </c>
      <c r="C118" s="6">
        <v>42095</v>
      </c>
      <c r="D118" s="5">
        <v>1.694</v>
      </c>
      <c r="E118" s="5">
        <v>4.2969999999999997</v>
      </c>
      <c r="G118" s="5">
        <f t="shared" si="11"/>
        <v>4.4530000000000003</v>
      </c>
      <c r="H118" s="5">
        <f t="shared" si="12"/>
        <v>50.891428571428577</v>
      </c>
      <c r="L118" s="5" t="s">
        <v>35</v>
      </c>
      <c r="P118" s="5">
        <v>133</v>
      </c>
    </row>
    <row r="119" spans="1:22" x14ac:dyDescent="0.25">
      <c r="A119" s="5" t="s">
        <v>19</v>
      </c>
      <c r="B119" s="5" t="s">
        <v>3</v>
      </c>
      <c r="C119" s="6">
        <v>42109</v>
      </c>
      <c r="D119" s="5">
        <v>2.5529999999999999</v>
      </c>
      <c r="E119" s="5">
        <v>3.9889999999999999</v>
      </c>
      <c r="G119" s="5">
        <f t="shared" si="11"/>
        <v>3.0869999999999997</v>
      </c>
      <c r="H119" s="5">
        <f t="shared" si="12"/>
        <v>43.626342566421705</v>
      </c>
      <c r="L119" s="5" t="s">
        <v>35</v>
      </c>
      <c r="P119" s="5">
        <v>130</v>
      </c>
    </row>
    <row r="120" spans="1:22" x14ac:dyDescent="0.25">
      <c r="A120" s="5" t="s">
        <v>19</v>
      </c>
      <c r="B120" s="5" t="s">
        <v>3</v>
      </c>
      <c r="C120" s="6">
        <v>42116</v>
      </c>
      <c r="D120" s="5">
        <v>4.8630000000000004</v>
      </c>
      <c r="E120" s="5">
        <v>4.4939999999999998</v>
      </c>
      <c r="G120" s="5">
        <f t="shared" si="11"/>
        <v>2.4169999999999998</v>
      </c>
      <c r="H120" s="5">
        <f t="shared" si="12"/>
        <v>34.97323108088554</v>
      </c>
      <c r="L120" s="5" t="s">
        <v>35</v>
      </c>
      <c r="P120" s="5">
        <v>111</v>
      </c>
      <c r="V120" s="5" t="s">
        <v>34</v>
      </c>
    </row>
    <row r="121" spans="1:22" x14ac:dyDescent="0.25">
      <c r="A121" s="5" t="s">
        <v>19</v>
      </c>
      <c r="B121" s="5" t="s">
        <v>3</v>
      </c>
      <c r="C121" s="6">
        <v>42123</v>
      </c>
      <c r="D121" s="5">
        <v>3.2959999999999998</v>
      </c>
      <c r="E121" s="5">
        <v>4.6040000000000001</v>
      </c>
      <c r="G121" s="5">
        <f t="shared" ref="G121:G124" si="14">E90-E121</f>
        <v>3.3019999999999996</v>
      </c>
      <c r="H121" s="5">
        <f t="shared" ref="H121:H124" si="15">G121/E90*100</f>
        <v>41.765747533518841</v>
      </c>
      <c r="L121" s="5">
        <v>0.1235</v>
      </c>
      <c r="P121" s="5">
        <v>133</v>
      </c>
    </row>
    <row r="122" spans="1:22" x14ac:dyDescent="0.25">
      <c r="A122" s="5" t="s">
        <v>19</v>
      </c>
      <c r="B122" s="5" t="s">
        <v>3</v>
      </c>
      <c r="C122" s="6">
        <v>42130</v>
      </c>
      <c r="D122" s="5">
        <v>9.4600000000000009</v>
      </c>
      <c r="E122" s="5">
        <v>5.05</v>
      </c>
      <c r="G122" s="5">
        <f t="shared" si="14"/>
        <v>3.0040000000000004</v>
      </c>
      <c r="H122" s="5">
        <f t="shared" si="15"/>
        <v>37.298236900918802</v>
      </c>
      <c r="L122" s="5">
        <v>3</v>
      </c>
      <c r="P122" s="5">
        <v>125</v>
      </c>
      <c r="V122" s="5" t="s">
        <v>34</v>
      </c>
    </row>
    <row r="123" spans="1:22" x14ac:dyDescent="0.25">
      <c r="A123" s="5" t="s">
        <v>19</v>
      </c>
      <c r="B123" s="5" t="s">
        <v>3</v>
      </c>
      <c r="C123" s="6">
        <v>42144</v>
      </c>
      <c r="D123" s="5">
        <v>10.62</v>
      </c>
      <c r="E123" s="5">
        <v>4.6630000000000003</v>
      </c>
      <c r="G123" s="5">
        <f t="shared" si="14"/>
        <v>5.0749999999999993</v>
      </c>
      <c r="H123" s="5">
        <f t="shared" si="15"/>
        <v>52.115424111727251</v>
      </c>
      <c r="L123" s="5">
        <v>4.8</v>
      </c>
      <c r="P123" s="5">
        <v>140</v>
      </c>
    </row>
    <row r="124" spans="1:22" x14ac:dyDescent="0.25">
      <c r="A124" s="5" t="s">
        <v>19</v>
      </c>
      <c r="B124" s="5" t="s">
        <v>3</v>
      </c>
      <c r="C124" s="6">
        <v>42151</v>
      </c>
      <c r="D124" s="5">
        <v>14.31</v>
      </c>
      <c r="E124" s="5">
        <v>5.0960000000000001</v>
      </c>
      <c r="G124" s="5">
        <f t="shared" si="14"/>
        <v>3.5809999999999995</v>
      </c>
      <c r="H124" s="5">
        <f t="shared" si="15"/>
        <v>41.270024201913103</v>
      </c>
      <c r="L124" s="5">
        <v>6</v>
      </c>
      <c r="P124" s="5">
        <v>138</v>
      </c>
    </row>
    <row r="125" spans="1:22" x14ac:dyDescent="0.25">
      <c r="A125" s="5" t="s">
        <v>15</v>
      </c>
      <c r="B125" s="5" t="s">
        <v>10</v>
      </c>
      <c r="C125" s="6" t="s">
        <v>11</v>
      </c>
      <c r="D125" s="5" t="s">
        <v>12</v>
      </c>
      <c r="E125" s="5" t="s">
        <v>13</v>
      </c>
      <c r="F125" s="5" t="s">
        <v>14</v>
      </c>
      <c r="J125" s="5" t="s">
        <v>107</v>
      </c>
      <c r="K125" s="5" t="s">
        <v>108</v>
      </c>
      <c r="L125" s="5" t="s">
        <v>109</v>
      </c>
      <c r="M125" s="5" t="s">
        <v>110</v>
      </c>
      <c r="N125" s="5" t="s">
        <v>111</v>
      </c>
      <c r="O125" s="5" t="s">
        <v>118</v>
      </c>
      <c r="P125" s="5" t="s">
        <v>96</v>
      </c>
      <c r="Q125" s="5" t="s">
        <v>29</v>
      </c>
      <c r="R125" s="5" t="s">
        <v>105</v>
      </c>
      <c r="S125" s="5" t="s">
        <v>106</v>
      </c>
      <c r="T125" s="5" t="s">
        <v>32</v>
      </c>
      <c r="U125" s="5" t="s">
        <v>33</v>
      </c>
    </row>
    <row r="126" spans="1:22" x14ac:dyDescent="0.25">
      <c r="A126" s="5" t="s">
        <v>20</v>
      </c>
      <c r="B126" s="5" t="s">
        <v>4</v>
      </c>
      <c r="C126" s="6">
        <v>41899</v>
      </c>
      <c r="D126" s="5">
        <v>1.796</v>
      </c>
      <c r="E126" s="5">
        <v>6.4939999999999998</v>
      </c>
      <c r="R126" s="5">
        <v>0.02</v>
      </c>
      <c r="S126" s="5">
        <v>0.04</v>
      </c>
    </row>
    <row r="127" spans="1:22" x14ac:dyDescent="0.25">
      <c r="A127" s="5" t="s">
        <v>20</v>
      </c>
      <c r="B127" s="5" t="s">
        <v>4</v>
      </c>
      <c r="C127" s="6">
        <v>41906</v>
      </c>
      <c r="D127" s="5">
        <v>1.615</v>
      </c>
      <c r="E127" s="5">
        <v>5.6219999999999999</v>
      </c>
      <c r="R127" s="5">
        <v>0.03</v>
      </c>
      <c r="S127" s="5">
        <v>0.05</v>
      </c>
    </row>
    <row r="128" spans="1:22" x14ac:dyDescent="0.25">
      <c r="A128" s="5" t="s">
        <v>20</v>
      </c>
      <c r="B128" s="5" t="s">
        <v>4</v>
      </c>
      <c r="C128" s="6">
        <v>41913</v>
      </c>
      <c r="D128" s="5">
        <v>1.829</v>
      </c>
      <c r="E128" s="5">
        <v>6.1289999999999996</v>
      </c>
      <c r="R128" s="5">
        <v>0.04</v>
      </c>
      <c r="S128" s="5">
        <v>0.06</v>
      </c>
    </row>
    <row r="129" spans="1:19" x14ac:dyDescent="0.25">
      <c r="A129" s="5" t="s">
        <v>20</v>
      </c>
      <c r="B129" s="5" t="s">
        <v>4</v>
      </c>
      <c r="C129" s="6">
        <v>41920</v>
      </c>
      <c r="D129" s="5">
        <v>1.5620000000000001</v>
      </c>
      <c r="E129" s="5">
        <v>7.0149999999999997</v>
      </c>
      <c r="R129" s="5">
        <v>0.02</v>
      </c>
      <c r="S129" s="5">
        <v>0.04</v>
      </c>
    </row>
    <row r="130" spans="1:19" x14ac:dyDescent="0.25">
      <c r="A130" s="5" t="s">
        <v>20</v>
      </c>
      <c r="B130" s="5" t="s">
        <v>4</v>
      </c>
      <c r="C130" s="6">
        <v>41927</v>
      </c>
      <c r="D130" s="5">
        <v>10.94</v>
      </c>
      <c r="E130" s="5">
        <v>7.6029999999999998</v>
      </c>
      <c r="R130" s="5">
        <v>3.4000000000000002E-2</v>
      </c>
      <c r="S130" s="5">
        <v>4.8000000000000001E-2</v>
      </c>
    </row>
    <row r="131" spans="1:19" x14ac:dyDescent="0.25">
      <c r="A131" s="5" t="s">
        <v>20</v>
      </c>
      <c r="B131" s="5" t="s">
        <v>4</v>
      </c>
      <c r="C131" s="6">
        <v>41934</v>
      </c>
      <c r="D131" s="5">
        <v>14.35</v>
      </c>
      <c r="E131" s="5">
        <v>8.4480000000000004</v>
      </c>
      <c r="R131" s="5">
        <v>0.03</v>
      </c>
      <c r="S131" s="5">
        <v>0.06</v>
      </c>
    </row>
    <row r="132" spans="1:19" x14ac:dyDescent="0.25">
      <c r="A132" s="5" t="s">
        <v>20</v>
      </c>
      <c r="B132" s="5" t="s">
        <v>4</v>
      </c>
      <c r="C132" s="6">
        <f>C131+7</f>
        <v>41941</v>
      </c>
      <c r="D132" s="5">
        <v>23.6</v>
      </c>
      <c r="E132" s="5">
        <v>6.8419999999999996</v>
      </c>
      <c r="R132" s="5">
        <v>0.03</v>
      </c>
      <c r="S132" s="5">
        <v>0.05</v>
      </c>
    </row>
    <row r="133" spans="1:19" x14ac:dyDescent="0.25">
      <c r="A133" s="5" t="s">
        <v>20</v>
      </c>
      <c r="B133" s="5" t="s">
        <v>4</v>
      </c>
      <c r="C133" s="6">
        <f>C132+7</f>
        <v>41948</v>
      </c>
      <c r="D133" s="5">
        <v>13.11</v>
      </c>
      <c r="E133" s="5">
        <v>6.4</v>
      </c>
      <c r="R133" s="5">
        <v>3.2000000000000001E-2</v>
      </c>
      <c r="S133" s="5">
        <v>4.7E-2</v>
      </c>
    </row>
    <row r="134" spans="1:19" x14ac:dyDescent="0.25">
      <c r="A134" s="5" t="s">
        <v>20</v>
      </c>
      <c r="B134" s="5" t="s">
        <v>4</v>
      </c>
      <c r="C134" s="6">
        <f t="shared" ref="C134:C136" si="16">C133+7</f>
        <v>41955</v>
      </c>
      <c r="D134" s="5">
        <v>9.8930000000000007</v>
      </c>
      <c r="E134" s="5">
        <v>7.6029999999999998</v>
      </c>
      <c r="R134" s="5">
        <v>0.03</v>
      </c>
      <c r="S134" s="5">
        <v>0.05</v>
      </c>
    </row>
    <row r="135" spans="1:19" x14ac:dyDescent="0.25">
      <c r="A135" s="5" t="s">
        <v>20</v>
      </c>
      <c r="B135" s="5" t="s">
        <v>4</v>
      </c>
      <c r="C135" s="6">
        <f t="shared" si="16"/>
        <v>41962</v>
      </c>
      <c r="D135" s="5">
        <v>2.153</v>
      </c>
      <c r="E135" s="5">
        <v>5.8520000000000003</v>
      </c>
      <c r="R135" s="5">
        <v>0.03</v>
      </c>
      <c r="S135" s="5">
        <v>0.05</v>
      </c>
    </row>
    <row r="136" spans="1:19" x14ac:dyDescent="0.25">
      <c r="A136" s="5" t="s">
        <v>20</v>
      </c>
      <c r="B136" s="5" t="s">
        <v>4</v>
      </c>
      <c r="C136" s="6">
        <f t="shared" si="16"/>
        <v>41969</v>
      </c>
      <c r="D136" s="5">
        <v>3.8050000000000002</v>
      </c>
      <c r="E136" s="5">
        <v>6.0880000000000001</v>
      </c>
    </row>
    <row r="137" spans="1:19" x14ac:dyDescent="0.25">
      <c r="A137" s="5" t="s">
        <v>20</v>
      </c>
      <c r="B137" s="5" t="s">
        <v>4</v>
      </c>
      <c r="C137" s="6">
        <f>C136+6</f>
        <v>41975</v>
      </c>
      <c r="D137" s="5">
        <v>3.4460000000000002</v>
      </c>
      <c r="E137" s="5">
        <v>5.1740000000000004</v>
      </c>
    </row>
    <row r="138" spans="1:19" x14ac:dyDescent="0.25">
      <c r="A138" s="5" t="s">
        <v>20</v>
      </c>
      <c r="B138" s="5" t="s">
        <v>4</v>
      </c>
      <c r="C138" s="6">
        <f>C137+8</f>
        <v>41983</v>
      </c>
      <c r="D138" s="5">
        <v>2.415</v>
      </c>
      <c r="E138" s="5">
        <v>5.0359999999999996</v>
      </c>
    </row>
    <row r="139" spans="1:19" x14ac:dyDescent="0.25">
      <c r="A139" s="5" t="s">
        <v>20</v>
      </c>
      <c r="B139" s="5" t="s">
        <v>4</v>
      </c>
      <c r="C139" s="6">
        <f t="shared" ref="C139" si="17">C138+7</f>
        <v>41990</v>
      </c>
      <c r="D139" s="5">
        <v>3.1930000000000001</v>
      </c>
      <c r="E139" s="5">
        <v>6.2679999999999998</v>
      </c>
    </row>
    <row r="140" spans="1:19" x14ac:dyDescent="0.25">
      <c r="A140" s="5" t="s">
        <v>20</v>
      </c>
      <c r="B140" s="5" t="s">
        <v>4</v>
      </c>
      <c r="C140" s="6">
        <v>42025</v>
      </c>
      <c r="D140" s="5">
        <v>2.25</v>
      </c>
      <c r="E140" s="5">
        <v>6.0869999999999997</v>
      </c>
    </row>
    <row r="141" spans="1:19" x14ac:dyDescent="0.25">
      <c r="A141" s="5" t="s">
        <v>20</v>
      </c>
      <c r="B141" s="5" t="s">
        <v>4</v>
      </c>
      <c r="C141" s="6">
        <v>42032</v>
      </c>
      <c r="D141" s="5">
        <v>1.421</v>
      </c>
      <c r="E141" s="5">
        <v>6.3140000000000001</v>
      </c>
    </row>
    <row r="142" spans="1:19" x14ac:dyDescent="0.25">
      <c r="A142" s="5" t="s">
        <v>20</v>
      </c>
      <c r="B142" s="5" t="s">
        <v>4</v>
      </c>
      <c r="C142" s="6">
        <v>42039</v>
      </c>
      <c r="D142" s="5">
        <v>2.3540000000000001</v>
      </c>
      <c r="E142" s="5">
        <v>6.1360000000000001</v>
      </c>
    </row>
    <row r="143" spans="1:19" x14ac:dyDescent="0.25">
      <c r="A143" s="5" t="s">
        <v>20</v>
      </c>
      <c r="B143" s="5" t="s">
        <v>4</v>
      </c>
      <c r="C143" s="6">
        <v>42046</v>
      </c>
      <c r="D143" s="5">
        <v>2.5990000000000002</v>
      </c>
      <c r="E143" s="5">
        <v>6.0540000000000003</v>
      </c>
    </row>
    <row r="144" spans="1:19" x14ac:dyDescent="0.25">
      <c r="A144" s="5" t="s">
        <v>20</v>
      </c>
      <c r="B144" s="5" t="s">
        <v>4</v>
      </c>
      <c r="C144" s="6">
        <v>42053</v>
      </c>
    </row>
    <row r="145" spans="1:21" x14ac:dyDescent="0.25">
      <c r="A145" s="5" t="s">
        <v>20</v>
      </c>
      <c r="B145" s="5" t="s">
        <v>4</v>
      </c>
      <c r="C145" s="6">
        <v>42060</v>
      </c>
      <c r="D145" s="5">
        <v>1.978</v>
      </c>
      <c r="E145" s="5">
        <v>5.1989999999999998</v>
      </c>
    </row>
    <row r="146" spans="1:21" x14ac:dyDescent="0.25">
      <c r="A146" s="5" t="s">
        <v>20</v>
      </c>
      <c r="B146" s="5" t="s">
        <v>4</v>
      </c>
      <c r="C146" s="6">
        <v>42067</v>
      </c>
      <c r="D146" s="5">
        <v>2.06</v>
      </c>
      <c r="E146" s="5">
        <v>4.9320000000000004</v>
      </c>
    </row>
    <row r="147" spans="1:21" x14ac:dyDescent="0.25">
      <c r="A147" s="5" t="s">
        <v>20</v>
      </c>
      <c r="B147" s="5" t="s">
        <v>4</v>
      </c>
      <c r="C147" s="6">
        <v>42074</v>
      </c>
      <c r="D147" s="5">
        <v>8.0869999999999997</v>
      </c>
      <c r="E147" s="5">
        <v>7.1870000000000003</v>
      </c>
    </row>
    <row r="148" spans="1:21" x14ac:dyDescent="0.25">
      <c r="A148" s="5" t="s">
        <v>20</v>
      </c>
      <c r="B148" s="5" t="s">
        <v>4</v>
      </c>
      <c r="C148" s="6">
        <v>42088</v>
      </c>
      <c r="D148" s="5">
        <v>3.335</v>
      </c>
      <c r="E148" s="5">
        <v>6.1580000000000004</v>
      </c>
    </row>
    <row r="149" spans="1:21" x14ac:dyDescent="0.25">
      <c r="A149" s="5" t="s">
        <v>20</v>
      </c>
      <c r="B149" s="5" t="s">
        <v>4</v>
      </c>
      <c r="C149" s="6">
        <v>42095</v>
      </c>
      <c r="D149" s="5">
        <v>2.8250000000000002</v>
      </c>
      <c r="E149" s="5">
        <v>5.6280000000000001</v>
      </c>
    </row>
    <row r="150" spans="1:21" x14ac:dyDescent="0.25">
      <c r="A150" s="5" t="s">
        <v>20</v>
      </c>
      <c r="B150" s="5" t="s">
        <v>4</v>
      </c>
      <c r="C150" s="6">
        <v>42109</v>
      </c>
      <c r="D150" s="5">
        <v>4.1130000000000004</v>
      </c>
      <c r="E150" s="5">
        <v>5.577</v>
      </c>
    </row>
    <row r="151" spans="1:21" x14ac:dyDescent="0.25">
      <c r="A151" s="5" t="s">
        <v>20</v>
      </c>
      <c r="B151" s="5" t="s">
        <v>4</v>
      </c>
      <c r="C151" s="6">
        <v>42116</v>
      </c>
      <c r="D151" s="5">
        <v>8.0229999999999997</v>
      </c>
      <c r="E151" s="5">
        <v>6.8150000000000004</v>
      </c>
    </row>
    <row r="152" spans="1:21" x14ac:dyDescent="0.25">
      <c r="A152" s="5" t="s">
        <v>20</v>
      </c>
      <c r="B152" s="5" t="s">
        <v>4</v>
      </c>
      <c r="C152" s="6">
        <v>42123</v>
      </c>
      <c r="D152" s="5">
        <v>5.1959999999999997</v>
      </c>
      <c r="E152" s="5">
        <v>6.8070000000000004</v>
      </c>
    </row>
    <row r="153" spans="1:21" x14ac:dyDescent="0.25">
      <c r="A153" s="5" t="s">
        <v>20</v>
      </c>
      <c r="B153" s="5" t="s">
        <v>4</v>
      </c>
      <c r="C153" s="6">
        <v>42130</v>
      </c>
      <c r="D153" s="5">
        <v>13.7</v>
      </c>
      <c r="E153" s="5">
        <v>6.0590000000000002</v>
      </c>
    </row>
    <row r="154" spans="1:21" x14ac:dyDescent="0.25">
      <c r="A154" s="5" t="s">
        <v>20</v>
      </c>
      <c r="B154" s="5" t="s">
        <v>4</v>
      </c>
      <c r="C154" s="6">
        <v>42144</v>
      </c>
      <c r="D154" s="5">
        <v>15.84</v>
      </c>
      <c r="E154" s="5">
        <v>7.1</v>
      </c>
    </row>
    <row r="155" spans="1:21" x14ac:dyDescent="0.25">
      <c r="A155" s="5" t="s">
        <v>20</v>
      </c>
      <c r="B155" s="5" t="s">
        <v>4</v>
      </c>
      <c r="C155" s="6">
        <v>42151</v>
      </c>
      <c r="D155" s="5">
        <v>23.93</v>
      </c>
      <c r="E155" s="5">
        <v>8.5860000000000003</v>
      </c>
    </row>
    <row r="156" spans="1:21" x14ac:dyDescent="0.25">
      <c r="A156" s="5" t="s">
        <v>15</v>
      </c>
      <c r="B156" s="5" t="s">
        <v>10</v>
      </c>
      <c r="C156" s="6" t="s">
        <v>11</v>
      </c>
      <c r="D156" s="5" t="s">
        <v>12</v>
      </c>
      <c r="E156" s="5" t="s">
        <v>13</v>
      </c>
      <c r="F156" s="5" t="s">
        <v>14</v>
      </c>
      <c r="J156" s="5" t="s">
        <v>107</v>
      </c>
      <c r="K156" s="5" t="s">
        <v>113</v>
      </c>
      <c r="L156" s="5" t="s">
        <v>114</v>
      </c>
      <c r="M156" s="5" t="s">
        <v>115</v>
      </c>
      <c r="N156" s="5" t="s">
        <v>116</v>
      </c>
      <c r="O156" s="5" t="s">
        <v>112</v>
      </c>
      <c r="P156" s="5" t="s">
        <v>96</v>
      </c>
      <c r="Q156" s="5" t="s">
        <v>29</v>
      </c>
      <c r="R156" s="5" t="s">
        <v>105</v>
      </c>
      <c r="S156" s="5" t="s">
        <v>106</v>
      </c>
      <c r="T156" s="5" t="s">
        <v>32</v>
      </c>
      <c r="U156" s="5" t="s">
        <v>33</v>
      </c>
    </row>
    <row r="157" spans="1:21" x14ac:dyDescent="0.25">
      <c r="A157" s="5" t="s">
        <v>21</v>
      </c>
      <c r="B157" s="5" t="s">
        <v>5</v>
      </c>
      <c r="C157" s="6">
        <v>41899</v>
      </c>
      <c r="D157" s="5">
        <v>3.6669999999999998</v>
      </c>
      <c r="E157" s="5">
        <v>13.29</v>
      </c>
      <c r="F157" s="5">
        <v>4.2243533485931861</v>
      </c>
      <c r="K157" s="5">
        <v>1.8</v>
      </c>
      <c r="O157" s="5">
        <v>917</v>
      </c>
      <c r="P157" s="5">
        <v>333</v>
      </c>
      <c r="Q157" s="5">
        <v>11</v>
      </c>
      <c r="R157" s="5">
        <v>0.03</v>
      </c>
      <c r="S157" s="5">
        <v>0.08</v>
      </c>
      <c r="T157" s="5">
        <v>17.5</v>
      </c>
      <c r="U157" s="5" t="s">
        <v>34</v>
      </c>
    </row>
    <row r="158" spans="1:21" x14ac:dyDescent="0.25">
      <c r="A158" s="5" t="s">
        <v>21</v>
      </c>
      <c r="B158" s="5" t="s">
        <v>5</v>
      </c>
      <c r="C158" s="6">
        <v>41906</v>
      </c>
      <c r="D158" s="5">
        <v>3.073</v>
      </c>
      <c r="E158" s="5">
        <v>10.61</v>
      </c>
      <c r="F158" s="5">
        <v>5.5465056802184236</v>
      </c>
      <c r="K158" s="5">
        <v>1.7</v>
      </c>
      <c r="O158" s="5">
        <v>800</v>
      </c>
      <c r="P158" s="5">
        <v>385</v>
      </c>
      <c r="Q158" s="5">
        <v>16</v>
      </c>
      <c r="R158" s="5">
        <v>0.06</v>
      </c>
      <c r="S158" s="5">
        <v>0.11</v>
      </c>
      <c r="T158" s="5">
        <v>49.6</v>
      </c>
      <c r="U158" s="5" t="s">
        <v>34</v>
      </c>
    </row>
    <row r="159" spans="1:21" x14ac:dyDescent="0.25">
      <c r="A159" s="5" t="s">
        <v>21</v>
      </c>
      <c r="B159" s="5" t="s">
        <v>5</v>
      </c>
      <c r="C159" s="6">
        <v>41913</v>
      </c>
      <c r="D159" s="5">
        <v>3.4860000000000002</v>
      </c>
      <c r="E159" s="5">
        <v>11.4</v>
      </c>
      <c r="F159" s="5">
        <v>5.7665178005065805</v>
      </c>
      <c r="K159" s="5">
        <v>2.7</v>
      </c>
      <c r="O159" s="5">
        <v>1230</v>
      </c>
      <c r="P159" s="5">
        <v>426</v>
      </c>
      <c r="Q159" s="5">
        <v>11</v>
      </c>
      <c r="R159" s="5">
        <v>0.04</v>
      </c>
      <c r="S159" s="5">
        <v>0.09</v>
      </c>
      <c r="T159" s="5">
        <v>29.2</v>
      </c>
      <c r="U159" s="5" t="s">
        <v>34</v>
      </c>
    </row>
    <row r="160" spans="1:21" x14ac:dyDescent="0.25">
      <c r="A160" s="5" t="s">
        <v>21</v>
      </c>
      <c r="B160" s="5" t="s">
        <v>5</v>
      </c>
      <c r="C160" s="6">
        <v>41920</v>
      </c>
      <c r="D160" s="5">
        <v>2.7989999999999999</v>
      </c>
      <c r="E160" s="5">
        <v>13.35</v>
      </c>
      <c r="F160" s="5">
        <v>6.7373690401261506</v>
      </c>
      <c r="K160" s="5">
        <v>1.2</v>
      </c>
      <c r="O160" s="5">
        <v>951</v>
      </c>
      <c r="P160" s="5">
        <v>245</v>
      </c>
      <c r="Q160" s="5">
        <v>8</v>
      </c>
      <c r="R160" s="5">
        <v>0.03</v>
      </c>
      <c r="S160" s="5">
        <v>0.08</v>
      </c>
      <c r="T160" s="5">
        <v>12</v>
      </c>
      <c r="U160" s="5" t="s">
        <v>34</v>
      </c>
    </row>
    <row r="161" spans="1:21" x14ac:dyDescent="0.25">
      <c r="A161" s="5" t="s">
        <v>21</v>
      </c>
      <c r="B161" s="5" t="s">
        <v>5</v>
      </c>
      <c r="C161" s="6">
        <v>41927</v>
      </c>
      <c r="D161" s="5">
        <v>20.04</v>
      </c>
      <c r="E161" s="5">
        <v>12.17</v>
      </c>
      <c r="F161" s="5">
        <v>7.8716728454150813</v>
      </c>
      <c r="K161" s="5">
        <v>16.497199999999999</v>
      </c>
      <c r="O161" s="5">
        <v>947</v>
      </c>
      <c r="P161" s="5">
        <v>349</v>
      </c>
      <c r="Q161" s="5">
        <v>6</v>
      </c>
      <c r="R161" s="5">
        <v>3.2000000000000001E-2</v>
      </c>
      <c r="S161" s="5">
        <v>9.1999999999999998E-2</v>
      </c>
      <c r="T161" s="5">
        <v>26.2</v>
      </c>
      <c r="U161" s="5" t="s">
        <v>34</v>
      </c>
    </row>
    <row r="162" spans="1:21" x14ac:dyDescent="0.25">
      <c r="A162" s="5" t="s">
        <v>21</v>
      </c>
      <c r="B162" s="5" t="s">
        <v>5</v>
      </c>
      <c r="C162" s="6">
        <v>41934</v>
      </c>
      <c r="D162" s="5">
        <v>26.44</v>
      </c>
      <c r="E162" s="5">
        <v>15.92</v>
      </c>
      <c r="F162" s="5">
        <v>9.1969480989102816</v>
      </c>
      <c r="K162" s="5">
        <v>19.2</v>
      </c>
      <c r="O162" s="5">
        <v>977</v>
      </c>
      <c r="P162" s="5">
        <v>402</v>
      </c>
      <c r="Q162" s="5">
        <v>4</v>
      </c>
      <c r="R162" s="5">
        <v>0.03</v>
      </c>
      <c r="S162" s="5">
        <v>0.11</v>
      </c>
      <c r="T162" s="5">
        <v>12.1</v>
      </c>
      <c r="U162" s="5">
        <v>1</v>
      </c>
    </row>
    <row r="163" spans="1:21" x14ac:dyDescent="0.25">
      <c r="A163" s="5" t="s">
        <v>21</v>
      </c>
      <c r="B163" s="5" t="s">
        <v>5</v>
      </c>
      <c r="C163" s="6">
        <f>C162+7</f>
        <v>41941</v>
      </c>
      <c r="D163" s="5">
        <v>44.53</v>
      </c>
      <c r="E163" s="5">
        <v>13</v>
      </c>
      <c r="F163" s="5">
        <v>7.2824696994015214</v>
      </c>
      <c r="K163" s="5">
        <v>15</v>
      </c>
      <c r="O163" s="5">
        <v>1005</v>
      </c>
      <c r="P163" s="5">
        <v>299</v>
      </c>
      <c r="Q163" s="5">
        <v>8</v>
      </c>
      <c r="R163" s="5">
        <v>0.03</v>
      </c>
      <c r="S163" s="5">
        <v>0.09</v>
      </c>
      <c r="T163" s="5">
        <v>260.3</v>
      </c>
      <c r="U163" s="5">
        <v>2</v>
      </c>
    </row>
    <row r="164" spans="1:21" x14ac:dyDescent="0.25">
      <c r="A164" s="5" t="s">
        <v>21</v>
      </c>
      <c r="B164" s="5" t="s">
        <v>5</v>
      </c>
      <c r="C164" s="6">
        <f>C163+7</f>
        <v>41948</v>
      </c>
      <c r="D164" s="5">
        <v>28.6</v>
      </c>
      <c r="E164" s="5">
        <v>11.76</v>
      </c>
      <c r="F164" s="5">
        <v>7.2824696994015214</v>
      </c>
      <c r="K164" s="5">
        <v>14.737299999999999</v>
      </c>
      <c r="O164" s="5">
        <v>850</v>
      </c>
      <c r="P164" s="5">
        <v>309</v>
      </c>
      <c r="Q164" s="5">
        <v>9</v>
      </c>
      <c r="R164" s="5">
        <v>3.3000000000000002E-2</v>
      </c>
      <c r="S164" s="5">
        <v>8.5999999999999993E-2</v>
      </c>
      <c r="T164" s="5">
        <v>142.1</v>
      </c>
      <c r="U164" s="5" t="s">
        <v>34</v>
      </c>
    </row>
    <row r="165" spans="1:21" x14ac:dyDescent="0.25">
      <c r="A165" s="5" t="s">
        <v>21</v>
      </c>
      <c r="B165" s="5" t="s">
        <v>5</v>
      </c>
      <c r="C165" s="6">
        <f>C164+7</f>
        <v>41955</v>
      </c>
      <c r="D165" s="5">
        <v>18.07</v>
      </c>
      <c r="E165" s="5">
        <v>12.17</v>
      </c>
      <c r="F165" s="5">
        <v>6.4803156677162495</v>
      </c>
      <c r="K165" s="5">
        <v>19.3</v>
      </c>
      <c r="O165" s="5">
        <v>920</v>
      </c>
      <c r="P165" s="5">
        <v>306</v>
      </c>
      <c r="Q165" s="5">
        <v>12</v>
      </c>
      <c r="R165" s="5">
        <v>0.03</v>
      </c>
      <c r="S165" s="5">
        <v>0.1</v>
      </c>
      <c r="T165" s="5">
        <v>435.2</v>
      </c>
      <c r="U165" s="5">
        <v>1</v>
      </c>
    </row>
    <row r="166" spans="1:21" x14ac:dyDescent="0.25">
      <c r="A166" s="5" t="s">
        <v>21</v>
      </c>
      <c r="B166" s="5" t="s">
        <v>5</v>
      </c>
      <c r="C166" s="6">
        <f t="shared" ref="C166:C170" si="18">C165+7</f>
        <v>41962</v>
      </c>
      <c r="D166" s="5">
        <v>4.1790000000000003</v>
      </c>
      <c r="E166" s="5">
        <v>10.09</v>
      </c>
      <c r="F166" s="5">
        <v>7.2824696994015214</v>
      </c>
      <c r="K166" s="5">
        <v>2.9</v>
      </c>
      <c r="O166" s="5">
        <v>858</v>
      </c>
      <c r="P166" s="5">
        <v>373</v>
      </c>
      <c r="Q166" s="5">
        <v>12</v>
      </c>
      <c r="R166" s="5">
        <v>0.03</v>
      </c>
      <c r="S166" s="5">
        <v>0.08</v>
      </c>
      <c r="T166" s="5">
        <v>43.1</v>
      </c>
      <c r="U166" s="5" t="s">
        <v>34</v>
      </c>
    </row>
    <row r="167" spans="1:21" x14ac:dyDescent="0.25">
      <c r="A167" s="5" t="s">
        <v>21</v>
      </c>
      <c r="B167" s="5" t="s">
        <v>5</v>
      </c>
      <c r="C167" s="6">
        <f t="shared" si="18"/>
        <v>41969</v>
      </c>
      <c r="D167" s="5">
        <v>6.6550000000000002</v>
      </c>
      <c r="E167" s="5">
        <v>10.66</v>
      </c>
      <c r="F167" s="5">
        <v>7.0046188967284015</v>
      </c>
    </row>
    <row r="168" spans="1:21" x14ac:dyDescent="0.25">
      <c r="A168" s="5" t="s">
        <v>21</v>
      </c>
      <c r="B168" s="5" t="s">
        <v>5</v>
      </c>
      <c r="C168" s="6">
        <f>C167+6</f>
        <v>41975</v>
      </c>
      <c r="D168" s="5">
        <v>7.3070000000000004</v>
      </c>
      <c r="E168" s="5">
        <v>9.7100000000000009</v>
      </c>
      <c r="F168" s="5">
        <v>6.2330697492061944</v>
      </c>
    </row>
    <row r="169" spans="1:21" x14ac:dyDescent="0.25">
      <c r="A169" s="5" t="s">
        <v>21</v>
      </c>
      <c r="B169" s="5" t="s">
        <v>5</v>
      </c>
      <c r="C169" s="6">
        <f>C168+8</f>
        <v>41983</v>
      </c>
      <c r="D169" s="5">
        <v>4.5890000000000004</v>
      </c>
      <c r="E169" s="5">
        <v>9.7379999999999995</v>
      </c>
      <c r="F169" s="5">
        <v>6.4803156677162495</v>
      </c>
    </row>
    <row r="170" spans="1:21" x14ac:dyDescent="0.25">
      <c r="A170" s="5" t="s">
        <v>21</v>
      </c>
      <c r="B170" s="5" t="s">
        <v>5</v>
      </c>
      <c r="C170" s="6">
        <f t="shared" si="18"/>
        <v>41990</v>
      </c>
      <c r="D170" s="5">
        <v>6.6130000000000004</v>
      </c>
      <c r="E170" s="5">
        <v>12.06</v>
      </c>
      <c r="F170" s="5">
        <v>6.4803156677162495</v>
      </c>
    </row>
    <row r="171" spans="1:21" x14ac:dyDescent="0.25">
      <c r="A171" s="5" t="s">
        <v>21</v>
      </c>
      <c r="B171" s="5" t="s">
        <v>5</v>
      </c>
      <c r="C171" s="6">
        <v>42025</v>
      </c>
      <c r="D171" s="5">
        <v>4.5140000000000002</v>
      </c>
      <c r="E171" s="5">
        <v>12.14</v>
      </c>
      <c r="F171" s="5">
        <v>6.4766797232382167</v>
      </c>
    </row>
    <row r="172" spans="1:21" x14ac:dyDescent="0.25">
      <c r="A172" s="5" t="s">
        <v>21</v>
      </c>
      <c r="B172" s="5" t="s">
        <v>5</v>
      </c>
      <c r="C172" s="6">
        <v>42032</v>
      </c>
      <c r="D172" s="5">
        <v>2.6669999999999998</v>
      </c>
      <c r="E172" s="5">
        <v>11.99</v>
      </c>
      <c r="F172" s="5">
        <v>6.9189769950784434</v>
      </c>
    </row>
    <row r="173" spans="1:21" x14ac:dyDescent="0.25">
      <c r="A173" s="5" t="s">
        <v>21</v>
      </c>
      <c r="B173" s="5" t="s">
        <v>5</v>
      </c>
      <c r="C173" s="6">
        <v>42039</v>
      </c>
      <c r="D173" s="5">
        <v>4.5190000000000001</v>
      </c>
      <c r="E173" s="5">
        <v>11.98</v>
      </c>
      <c r="F173" s="5">
        <v>2.8899319398647627</v>
      </c>
    </row>
    <row r="174" spans="1:21" x14ac:dyDescent="0.25">
      <c r="A174" s="5" t="s">
        <v>21</v>
      </c>
      <c r="B174" s="5" t="s">
        <v>5</v>
      </c>
      <c r="C174" s="6">
        <v>42046</v>
      </c>
      <c r="D174" s="5">
        <v>5.0289999999999999</v>
      </c>
      <c r="E174" s="5">
        <v>11.55</v>
      </c>
      <c r="F174" s="5">
        <v>2.5210502168960116</v>
      </c>
    </row>
    <row r="175" spans="1:21" x14ac:dyDescent="0.25">
      <c r="A175" s="5" t="s">
        <v>21</v>
      </c>
      <c r="B175" s="5" t="s">
        <v>5</v>
      </c>
      <c r="C175" s="6">
        <v>42053</v>
      </c>
      <c r="D175" s="5">
        <v>18.52</v>
      </c>
      <c r="E175" s="5">
        <v>12.82</v>
      </c>
      <c r="F175" s="5">
        <v>2.0078809799404294</v>
      </c>
    </row>
    <row r="176" spans="1:21" x14ac:dyDescent="0.25">
      <c r="A176" s="5" t="s">
        <v>21</v>
      </c>
      <c r="B176" s="5" t="s">
        <v>5</v>
      </c>
      <c r="C176" s="6">
        <v>42060</v>
      </c>
      <c r="D176" s="5">
        <v>3.8769999999999998</v>
      </c>
      <c r="E176" s="5">
        <v>10.17</v>
      </c>
      <c r="F176" s="5">
        <v>2.1992539368968145</v>
      </c>
    </row>
    <row r="177" spans="1:21" x14ac:dyDescent="0.25">
      <c r="A177" s="5" t="s">
        <v>21</v>
      </c>
      <c r="B177" s="5" t="s">
        <v>5</v>
      </c>
      <c r="C177" s="6">
        <v>42067</v>
      </c>
      <c r="D177" s="5">
        <v>4.4020000000000001</v>
      </c>
      <c r="E177" s="5">
        <v>9.923</v>
      </c>
      <c r="F177" s="5">
        <v>1.7515875409221835</v>
      </c>
    </row>
    <row r="178" spans="1:21" x14ac:dyDescent="0.25">
      <c r="A178" s="5" t="s">
        <v>21</v>
      </c>
      <c r="B178" s="5" t="s">
        <v>5</v>
      </c>
      <c r="C178" s="6">
        <v>42074</v>
      </c>
      <c r="D178" s="5">
        <v>15.62</v>
      </c>
      <c r="E178" s="5">
        <v>13.91</v>
      </c>
      <c r="F178" s="5">
        <v>2.7613337991715103</v>
      </c>
    </row>
    <row r="179" spans="1:21" x14ac:dyDescent="0.25">
      <c r="A179" s="5" t="s">
        <v>21</v>
      </c>
      <c r="B179" s="5" t="s">
        <v>5</v>
      </c>
      <c r="C179" s="6">
        <v>42088</v>
      </c>
      <c r="D179" s="5">
        <v>6.6619999999999999</v>
      </c>
      <c r="E179" s="5">
        <v>11.74</v>
      </c>
      <c r="F179" s="5">
        <v>2.4088668239188329</v>
      </c>
    </row>
    <row r="180" spans="1:21" x14ac:dyDescent="0.25">
      <c r="A180" s="5" t="s">
        <v>21</v>
      </c>
      <c r="B180" s="5" t="s">
        <v>5</v>
      </c>
      <c r="C180" s="6">
        <v>42095</v>
      </c>
      <c r="D180" s="5">
        <v>5.7519999999999998</v>
      </c>
      <c r="E180" s="5">
        <v>10.95</v>
      </c>
      <c r="F180" s="5">
        <v>1.9185329377973439</v>
      </c>
    </row>
    <row r="181" spans="1:21" x14ac:dyDescent="0.25">
      <c r="A181" s="5" t="s">
        <v>21</v>
      </c>
      <c r="B181" s="5" t="s">
        <v>5</v>
      </c>
      <c r="C181" s="6">
        <v>42109</v>
      </c>
      <c r="D181" s="5">
        <v>8.4120000000000008</v>
      </c>
      <c r="E181" s="5">
        <v>11.38</v>
      </c>
      <c r="F181" s="5">
        <v>2.8899319398647627</v>
      </c>
    </row>
    <row r="182" spans="1:21" x14ac:dyDescent="0.25">
      <c r="A182" s="5" t="s">
        <v>21</v>
      </c>
      <c r="B182" s="5" t="s">
        <v>5</v>
      </c>
      <c r="C182" s="6">
        <v>42116</v>
      </c>
      <c r="D182" s="5">
        <v>15.29</v>
      </c>
      <c r="E182" s="5">
        <v>13.09</v>
      </c>
      <c r="F182" s="5">
        <v>2.7613337991715103</v>
      </c>
    </row>
    <row r="183" spans="1:21" x14ac:dyDescent="0.25">
      <c r="A183" s="5" t="s">
        <v>21</v>
      </c>
      <c r="B183" s="5" t="s">
        <v>5</v>
      </c>
      <c r="C183" s="6">
        <v>42123</v>
      </c>
      <c r="D183" s="5">
        <v>10.039999999999999</v>
      </c>
      <c r="E183" s="5">
        <v>13.21</v>
      </c>
      <c r="F183" s="5">
        <v>2.3016754432290445</v>
      </c>
    </row>
    <row r="184" spans="1:21" x14ac:dyDescent="0.25">
      <c r="A184" s="5" t="s">
        <v>21</v>
      </c>
      <c r="B184" s="5" t="s">
        <v>5</v>
      </c>
      <c r="C184" s="6">
        <v>42130</v>
      </c>
      <c r="D184" s="5">
        <v>30.03</v>
      </c>
      <c r="E184" s="5">
        <v>13.22</v>
      </c>
      <c r="F184" s="5">
        <v>2.8899319398647627</v>
      </c>
    </row>
    <row r="185" spans="1:21" x14ac:dyDescent="0.25">
      <c r="A185" s="5" t="s">
        <v>21</v>
      </c>
      <c r="B185" s="5" t="s">
        <v>5</v>
      </c>
      <c r="C185" s="6">
        <v>42144</v>
      </c>
      <c r="D185" s="5">
        <v>34.65</v>
      </c>
      <c r="E185" s="5">
        <v>15.8</v>
      </c>
      <c r="F185" s="5">
        <v>2.8899319398647627</v>
      </c>
    </row>
    <row r="186" spans="1:21" x14ac:dyDescent="0.25">
      <c r="A186" s="5" t="s">
        <v>21</v>
      </c>
      <c r="B186" s="5" t="s">
        <v>5</v>
      </c>
      <c r="C186" s="6">
        <v>42151</v>
      </c>
      <c r="D186" s="5">
        <v>48.01</v>
      </c>
      <c r="E186" s="5">
        <v>17.25</v>
      </c>
      <c r="F186" s="5">
        <v>3.3127886787330123</v>
      </c>
    </row>
    <row r="187" spans="1:21" x14ac:dyDescent="0.25">
      <c r="A187" s="5" t="s">
        <v>15</v>
      </c>
      <c r="B187" s="5" t="s">
        <v>10</v>
      </c>
      <c r="C187" s="6" t="s">
        <v>11</v>
      </c>
      <c r="D187" s="5" t="s">
        <v>12</v>
      </c>
      <c r="E187" s="5" t="s">
        <v>13</v>
      </c>
      <c r="F187" s="5" t="s">
        <v>14</v>
      </c>
      <c r="G187" s="5" t="s">
        <v>40</v>
      </c>
      <c r="H187" s="5" t="s">
        <v>41</v>
      </c>
      <c r="I187" s="5" t="s">
        <v>38</v>
      </c>
      <c r="J187" s="5" t="s">
        <v>107</v>
      </c>
      <c r="K187" s="5" t="s">
        <v>113</v>
      </c>
      <c r="L187" s="5" t="s">
        <v>114</v>
      </c>
      <c r="M187" s="5" t="s">
        <v>115</v>
      </c>
      <c r="N187" s="5" t="s">
        <v>116</v>
      </c>
      <c r="O187" s="5" t="s">
        <v>118</v>
      </c>
      <c r="P187" s="5" t="s">
        <v>96</v>
      </c>
      <c r="Q187" s="5" t="s">
        <v>29</v>
      </c>
      <c r="R187" s="5" t="s">
        <v>105</v>
      </c>
      <c r="S187" s="5" t="s">
        <v>106</v>
      </c>
      <c r="T187" s="5" t="s">
        <v>32</v>
      </c>
      <c r="U187" s="5" t="s">
        <v>33</v>
      </c>
    </row>
    <row r="188" spans="1:21" x14ac:dyDescent="0.25">
      <c r="A188" s="5" t="s">
        <v>22</v>
      </c>
      <c r="B188" s="5" t="s">
        <v>6</v>
      </c>
      <c r="C188" s="6">
        <v>41899</v>
      </c>
      <c r="D188" s="5">
        <v>4.1009999999999998E-2</v>
      </c>
      <c r="E188" s="5">
        <v>0.59730000000000005</v>
      </c>
      <c r="F188" s="5">
        <v>9.3353606119149155E-2</v>
      </c>
      <c r="G188" s="5">
        <f t="shared" ref="G188:G213" si="19">1-D188/D2</f>
        <v>0.97536936936936935</v>
      </c>
      <c r="H188" s="5">
        <f t="shared" ref="H188:H213" si="20">1-E188/E2</f>
        <v>0.92951380693887187</v>
      </c>
      <c r="I188" s="5">
        <f t="shared" ref="I188:I213" si="21">1-F188/F2</f>
        <v>0.93923977015828863</v>
      </c>
      <c r="K188" s="5" t="s">
        <v>35</v>
      </c>
      <c r="P188" s="5" t="s">
        <v>36</v>
      </c>
      <c r="Q188" s="5">
        <v>4</v>
      </c>
      <c r="R188" s="5">
        <v>0</v>
      </c>
      <c r="S188" s="5">
        <v>0</v>
      </c>
      <c r="T188" s="5" t="s">
        <v>34</v>
      </c>
      <c r="U188" s="5" t="s">
        <v>34</v>
      </c>
    </row>
    <row r="189" spans="1:21" x14ac:dyDescent="0.25">
      <c r="A189" s="5" t="s">
        <v>22</v>
      </c>
      <c r="B189" s="5" t="s">
        <v>6</v>
      </c>
      <c r="C189" s="6">
        <v>41906</v>
      </c>
      <c r="D189" s="5">
        <v>3.7929999999999998E-2</v>
      </c>
      <c r="E189" s="5">
        <v>0.30819999999999997</v>
      </c>
      <c r="F189" s="5">
        <v>0.13774404986134964</v>
      </c>
      <c r="G189" s="5">
        <f t="shared" si="19"/>
        <v>0.97282951289398278</v>
      </c>
      <c r="H189" s="5">
        <f t="shared" si="20"/>
        <v>0.96290769045613189</v>
      </c>
      <c r="I189" s="5">
        <f t="shared" si="21"/>
        <v>0.93923977015828863</v>
      </c>
      <c r="K189" s="5" t="s">
        <v>35</v>
      </c>
      <c r="P189" s="5" t="s">
        <v>36</v>
      </c>
      <c r="Q189" s="5">
        <v>7</v>
      </c>
      <c r="R189" s="5">
        <v>0</v>
      </c>
      <c r="S189" s="5">
        <v>0</v>
      </c>
      <c r="T189" s="5" t="s">
        <v>34</v>
      </c>
      <c r="U189" s="5" t="s">
        <v>34</v>
      </c>
    </row>
    <row r="190" spans="1:21" x14ac:dyDescent="0.25">
      <c r="A190" s="5" t="s">
        <v>22</v>
      </c>
      <c r="B190" s="5" t="s">
        <v>6</v>
      </c>
      <c r="C190" s="6">
        <v>41913</v>
      </c>
      <c r="D190" s="5">
        <v>4.4499999999999998E-2</v>
      </c>
      <c r="E190" s="5">
        <v>0.39689999999999998</v>
      </c>
      <c r="F190" s="5">
        <v>0.18085564627937567</v>
      </c>
      <c r="G190" s="5">
        <f t="shared" si="19"/>
        <v>0.96708579881656809</v>
      </c>
      <c r="H190" s="5">
        <f t="shared" si="20"/>
        <v>0.9548001366586949</v>
      </c>
      <c r="I190" s="5">
        <f t="shared" si="21"/>
        <v>0.93171867615102255</v>
      </c>
      <c r="K190" s="5" t="s">
        <v>35</v>
      </c>
      <c r="P190" s="5" t="s">
        <v>36</v>
      </c>
      <c r="Q190" s="5">
        <v>1</v>
      </c>
      <c r="R190" s="5">
        <v>0.01</v>
      </c>
      <c r="S190" s="5">
        <v>0.02</v>
      </c>
      <c r="T190" s="5" t="s">
        <v>34</v>
      </c>
      <c r="U190" s="5" t="s">
        <v>34</v>
      </c>
    </row>
    <row r="191" spans="1:21" x14ac:dyDescent="0.25">
      <c r="A191" s="5" t="s">
        <v>22</v>
      </c>
      <c r="B191" s="5" t="s">
        <v>6</v>
      </c>
      <c r="C191" s="6">
        <v>41920</v>
      </c>
      <c r="D191" s="5">
        <v>4.4889999999999999E-2</v>
      </c>
      <c r="E191" s="5">
        <v>0.56950000000000001</v>
      </c>
      <c r="F191" s="5">
        <v>0.18802961066309981</v>
      </c>
      <c r="G191" s="5">
        <f t="shared" si="19"/>
        <v>0.96252921535893154</v>
      </c>
      <c r="H191" s="5">
        <f t="shared" si="20"/>
        <v>0.93177189409368633</v>
      </c>
      <c r="I191" s="5">
        <f t="shared" si="21"/>
        <v>0.9261942356127949</v>
      </c>
      <c r="K191" s="5" t="s">
        <v>35</v>
      </c>
      <c r="P191" s="5" t="s">
        <v>36</v>
      </c>
      <c r="Q191" s="5">
        <v>8</v>
      </c>
      <c r="R191" s="5" t="s">
        <v>37</v>
      </c>
      <c r="S191" s="5" t="s">
        <v>37</v>
      </c>
      <c r="T191" s="5" t="s">
        <v>34</v>
      </c>
      <c r="U191" s="5" t="s">
        <v>34</v>
      </c>
    </row>
    <row r="192" spans="1:21" x14ac:dyDescent="0.25">
      <c r="A192" s="5" t="s">
        <v>22</v>
      </c>
      <c r="B192" s="5" t="s">
        <v>6</v>
      </c>
      <c r="C192" s="6">
        <v>41927</v>
      </c>
      <c r="D192" s="5">
        <v>0.51880000000000004</v>
      </c>
      <c r="E192" s="5">
        <v>0.38019999999999998</v>
      </c>
      <c r="F192" s="5">
        <v>0.19548814324271777</v>
      </c>
      <c r="G192" s="5">
        <f t="shared" si="19"/>
        <v>0.92601254991443238</v>
      </c>
      <c r="H192" s="5">
        <f t="shared" si="20"/>
        <v>0.95585742482294211</v>
      </c>
      <c r="I192" s="5">
        <f t="shared" si="21"/>
        <v>0.93432383915507611</v>
      </c>
      <c r="K192" s="5">
        <v>0.40160000000000001</v>
      </c>
      <c r="P192" s="5" t="s">
        <v>36</v>
      </c>
      <c r="Q192" s="5" t="s">
        <v>34</v>
      </c>
      <c r="R192" s="5">
        <v>1.2E-2</v>
      </c>
      <c r="S192" s="5" t="s">
        <v>37</v>
      </c>
      <c r="T192" s="5" t="s">
        <v>34</v>
      </c>
      <c r="U192" s="5" t="s">
        <v>34</v>
      </c>
    </row>
    <row r="193" spans="1:21" x14ac:dyDescent="0.25">
      <c r="A193" s="5" t="s">
        <v>22</v>
      </c>
      <c r="B193" s="5" t="s">
        <v>6</v>
      </c>
      <c r="C193" s="6">
        <v>41934</v>
      </c>
      <c r="D193" s="5">
        <v>0.64959999999999996</v>
      </c>
      <c r="E193" s="5">
        <v>0.442</v>
      </c>
      <c r="F193" s="5">
        <v>0.211304512381394</v>
      </c>
      <c r="G193" s="5">
        <f t="shared" si="19"/>
        <v>0.93085683874401282</v>
      </c>
      <c r="H193" s="5">
        <f t="shared" si="20"/>
        <v>0.94908420688860728</v>
      </c>
      <c r="I193" s="5">
        <f t="shared" si="21"/>
        <v>0.93682960639620183</v>
      </c>
      <c r="K193" s="5">
        <v>0.6</v>
      </c>
      <c r="P193" s="5" t="s">
        <v>36</v>
      </c>
      <c r="Q193" s="5" t="s">
        <v>34</v>
      </c>
      <c r="R193" s="5">
        <v>0.02</v>
      </c>
      <c r="S193" s="5" t="s">
        <v>37</v>
      </c>
      <c r="T193" s="5" t="s">
        <v>34</v>
      </c>
      <c r="U193" s="5" t="s">
        <v>34</v>
      </c>
    </row>
    <row r="194" spans="1:21" x14ac:dyDescent="0.25">
      <c r="A194" s="5" t="s">
        <v>22</v>
      </c>
      <c r="B194" s="5" t="s">
        <v>6</v>
      </c>
      <c r="C194" s="6">
        <f>C193+7</f>
        <v>41941</v>
      </c>
      <c r="D194" s="5">
        <v>0.89980000000000004</v>
      </c>
      <c r="E194" s="5">
        <v>0.29430000000000001</v>
      </c>
      <c r="F194" s="5">
        <v>0.18802961066309981</v>
      </c>
      <c r="G194" s="5">
        <f t="shared" si="19"/>
        <v>0.94516758074344909</v>
      </c>
      <c r="H194" s="5">
        <f t="shared" si="20"/>
        <v>0.96057602143335563</v>
      </c>
      <c r="I194" s="5">
        <f t="shared" si="21"/>
        <v>0.94155797803679309</v>
      </c>
      <c r="K194" s="5">
        <v>0.4</v>
      </c>
      <c r="P194" s="5" t="s">
        <v>36</v>
      </c>
      <c r="Q194" s="5">
        <v>4</v>
      </c>
      <c r="R194" s="5">
        <v>0.01</v>
      </c>
      <c r="S194" s="5" t="s">
        <v>37</v>
      </c>
      <c r="T194" s="5">
        <v>1</v>
      </c>
      <c r="U194" s="5" t="s">
        <v>34</v>
      </c>
    </row>
    <row r="195" spans="1:21" x14ac:dyDescent="0.25">
      <c r="A195" s="5" t="s">
        <v>22</v>
      </c>
      <c r="B195" s="5" t="s">
        <v>6</v>
      </c>
      <c r="C195" s="6">
        <f>C194+7</f>
        <v>41948</v>
      </c>
      <c r="D195" s="5">
        <v>0.65190000000000003</v>
      </c>
      <c r="E195" s="5">
        <v>0.63870000000000005</v>
      </c>
      <c r="F195" s="5">
        <v>4.1243301798114453E-2</v>
      </c>
      <c r="G195" s="5">
        <f t="shared" si="19"/>
        <v>0.95592292089249498</v>
      </c>
      <c r="H195" s="5">
        <f t="shared" si="20"/>
        <v>0.9229925247166626</v>
      </c>
      <c r="I195" s="5">
        <f t="shared" si="21"/>
        <v>0.98381109547412682</v>
      </c>
      <c r="K195" s="5">
        <v>0.43640000000000001</v>
      </c>
      <c r="P195" s="5" t="s">
        <v>36</v>
      </c>
      <c r="Q195" s="5">
        <v>1</v>
      </c>
      <c r="R195" s="5">
        <v>1.4999999999999999E-2</v>
      </c>
      <c r="S195" s="5" t="s">
        <v>37</v>
      </c>
      <c r="T195" s="5" t="s">
        <v>34</v>
      </c>
      <c r="U195" s="5" t="s">
        <v>34</v>
      </c>
    </row>
    <row r="196" spans="1:21" x14ac:dyDescent="0.25">
      <c r="A196" s="5" t="s">
        <v>22</v>
      </c>
      <c r="B196" s="5" t="s">
        <v>6</v>
      </c>
      <c r="C196" s="6">
        <f>C195+7</f>
        <v>41955</v>
      </c>
      <c r="D196" s="5">
        <v>0.53310000000000002</v>
      </c>
      <c r="E196" s="5">
        <v>0.38019999999999998</v>
      </c>
      <c r="F196" s="5">
        <v>4.4580175712390091E-2</v>
      </c>
      <c r="G196" s="5">
        <f t="shared" si="19"/>
        <v>0.93479696673189827</v>
      </c>
      <c r="H196" s="5">
        <f t="shared" si="20"/>
        <v>0.95585742482294211</v>
      </c>
      <c r="I196" s="5">
        <f t="shared" si="21"/>
        <v>0.98316893346885159</v>
      </c>
      <c r="K196" s="5">
        <v>0.9</v>
      </c>
      <c r="P196" s="5" t="s">
        <v>36</v>
      </c>
      <c r="Q196" s="5">
        <v>8</v>
      </c>
      <c r="R196" s="5">
        <v>0.02</v>
      </c>
      <c r="S196" s="5">
        <v>0.01</v>
      </c>
      <c r="T196" s="5">
        <v>2</v>
      </c>
      <c r="U196" s="5" t="s">
        <v>34</v>
      </c>
    </row>
    <row r="197" spans="1:21" x14ac:dyDescent="0.25">
      <c r="A197" s="5" t="s">
        <v>22</v>
      </c>
      <c r="B197" s="5" t="s">
        <v>6</v>
      </c>
      <c r="C197" s="6">
        <f t="shared" ref="C197:C201" si="22">C196+7</f>
        <v>41962</v>
      </c>
      <c r="D197" s="5">
        <v>9.8470000000000002E-2</v>
      </c>
      <c r="E197" s="5">
        <v>0.71970000000000001</v>
      </c>
      <c r="F197" s="5">
        <v>2.9060685344341433E-2</v>
      </c>
      <c r="G197" s="5">
        <f t="shared" si="19"/>
        <v>0.95893661384487072</v>
      </c>
      <c r="H197" s="5">
        <f t="shared" si="20"/>
        <v>0.91556780854059128</v>
      </c>
      <c r="I197" s="5">
        <f t="shared" si="21"/>
        <v>0.98718105121304922</v>
      </c>
      <c r="K197" s="5" t="s">
        <v>35</v>
      </c>
      <c r="P197" s="5" t="s">
        <v>36</v>
      </c>
      <c r="Q197" s="5">
        <v>2</v>
      </c>
      <c r="R197" s="5" t="s">
        <v>37</v>
      </c>
      <c r="S197" s="5" t="s">
        <v>37</v>
      </c>
      <c r="T197" s="5">
        <v>9.8000000000000007</v>
      </c>
      <c r="U197" s="5" t="s">
        <v>34</v>
      </c>
    </row>
    <row r="198" spans="1:21" x14ac:dyDescent="0.25">
      <c r="A198" s="5" t="s">
        <v>22</v>
      </c>
      <c r="B198" s="5" t="s">
        <v>6</v>
      </c>
      <c r="C198" s="6">
        <f t="shared" si="22"/>
        <v>41969</v>
      </c>
      <c r="D198" s="5">
        <v>0.14699999999999999</v>
      </c>
      <c r="E198" s="5">
        <v>0.35649999999999998</v>
      </c>
      <c r="F198" s="5">
        <v>2.7951922097469308E-2</v>
      </c>
      <c r="G198" s="5">
        <f t="shared" si="19"/>
        <v>0.90846824408468241</v>
      </c>
      <c r="H198" s="5">
        <f t="shared" si="20"/>
        <v>0.95784557171573848</v>
      </c>
      <c r="I198" s="5">
        <f t="shared" si="21"/>
        <v>0.98814056326368749</v>
      </c>
    </row>
    <row r="199" spans="1:21" x14ac:dyDescent="0.25">
      <c r="A199" s="5" t="s">
        <v>22</v>
      </c>
      <c r="B199" s="5" t="s">
        <v>6</v>
      </c>
      <c r="C199" s="6">
        <f>C198+6</f>
        <v>41975</v>
      </c>
      <c r="D199" s="5">
        <v>0.2261</v>
      </c>
      <c r="E199" s="5">
        <v>0.58230000000000004</v>
      </c>
      <c r="F199" s="5">
        <v>0.23746045527233031</v>
      </c>
      <c r="G199" s="5">
        <f t="shared" si="19"/>
        <v>0.8251353441608662</v>
      </c>
      <c r="H199" s="5">
        <f t="shared" si="20"/>
        <v>0.92397179788484141</v>
      </c>
      <c r="I199" s="5">
        <f t="shared" si="21"/>
        <v>0.90309425902006424</v>
      </c>
    </row>
    <row r="200" spans="1:21" x14ac:dyDescent="0.25">
      <c r="A200" s="5" t="s">
        <v>22</v>
      </c>
      <c r="B200" s="5" t="s">
        <v>6</v>
      </c>
      <c r="C200" s="6">
        <f>C199+8</f>
        <v>41983</v>
      </c>
      <c r="D200" s="5">
        <v>8.1229999999999997E-2</v>
      </c>
      <c r="E200" s="5">
        <v>0.25829999999999997</v>
      </c>
      <c r="F200" s="5">
        <v>3.395334385452059E-2</v>
      </c>
      <c r="G200" s="5">
        <f t="shared" si="19"/>
        <v>0.94362942401110339</v>
      </c>
      <c r="H200" s="5">
        <f t="shared" si="20"/>
        <v>0.96508987701040683</v>
      </c>
      <c r="I200" s="5">
        <f t="shared" si="21"/>
        <v>0.97955521672614654</v>
      </c>
      <c r="T200" s="5" t="s">
        <v>34</v>
      </c>
    </row>
    <row r="201" spans="1:21" x14ac:dyDescent="0.25">
      <c r="A201" s="5" t="s">
        <v>22</v>
      </c>
      <c r="B201" s="5" t="s">
        <v>6</v>
      </c>
      <c r="C201" s="6">
        <f t="shared" si="22"/>
        <v>41990</v>
      </c>
      <c r="D201" s="5">
        <v>0.14449999999999999</v>
      </c>
      <c r="E201" s="5">
        <v>0.83240000000000003</v>
      </c>
      <c r="F201" s="5">
        <v>3.5300164285796493E-2</v>
      </c>
      <c r="G201" s="5">
        <f t="shared" si="19"/>
        <v>0.90796178343949041</v>
      </c>
      <c r="H201" s="5">
        <f t="shared" si="20"/>
        <v>0.90006003121623246</v>
      </c>
      <c r="I201" s="5">
        <f t="shared" si="21"/>
        <v>0.98108553065827797</v>
      </c>
      <c r="T201" s="5">
        <v>1</v>
      </c>
    </row>
    <row r="202" spans="1:21" x14ac:dyDescent="0.25">
      <c r="A202" s="5" t="s">
        <v>22</v>
      </c>
      <c r="B202" s="5" t="s">
        <v>6</v>
      </c>
      <c r="C202" s="6">
        <v>42025</v>
      </c>
      <c r="D202" s="5">
        <v>0.16309999999999999</v>
      </c>
      <c r="E202" s="5">
        <v>0.45329999999999998</v>
      </c>
      <c r="F202" s="5">
        <v>7.7474405272664637E-2</v>
      </c>
      <c r="G202" s="5">
        <f t="shared" si="19"/>
        <v>0.89068364611260054</v>
      </c>
      <c r="H202" s="5">
        <f t="shared" si="20"/>
        <v>0.9464121054498168</v>
      </c>
      <c r="I202" s="5">
        <f t="shared" si="21"/>
        <v>0.96777834761063519</v>
      </c>
      <c r="T202" s="5">
        <v>648.79999999999995</v>
      </c>
    </row>
    <row r="203" spans="1:21" x14ac:dyDescent="0.25">
      <c r="A203" s="5" t="s">
        <v>22</v>
      </c>
      <c r="B203" s="5" t="s">
        <v>6</v>
      </c>
      <c r="C203" s="6">
        <v>42032</v>
      </c>
      <c r="D203" s="5">
        <v>8.1479999999999997E-2</v>
      </c>
      <c r="E203" s="5">
        <v>0.63839999999999997</v>
      </c>
      <c r="F203" s="5">
        <v>0.14039881367030357</v>
      </c>
      <c r="G203" s="5">
        <f t="shared" si="19"/>
        <v>0.93649259547934527</v>
      </c>
      <c r="H203" s="5">
        <f t="shared" si="20"/>
        <v>0.92185089974293055</v>
      </c>
      <c r="I203" s="5">
        <f t="shared" si="21"/>
        <v>0.94350522770119083</v>
      </c>
      <c r="T203" s="5">
        <v>7.5</v>
      </c>
    </row>
    <row r="204" spans="1:21" x14ac:dyDescent="0.25">
      <c r="A204" s="5" t="s">
        <v>22</v>
      </c>
      <c r="B204" s="5" t="s">
        <v>6</v>
      </c>
      <c r="C204" s="6">
        <v>42039</v>
      </c>
      <c r="D204" s="5">
        <v>0.1052</v>
      </c>
      <c r="E204" s="5">
        <v>0.36049999999999999</v>
      </c>
      <c r="F204" s="5">
        <v>7.2380639804922306E-2</v>
      </c>
      <c r="G204" s="5">
        <f t="shared" si="19"/>
        <v>0.95897035881435255</v>
      </c>
      <c r="H204" s="5">
        <f t="shared" si="20"/>
        <v>0.95456836798991807</v>
      </c>
      <c r="I204" s="5">
        <f t="shared" si="21"/>
        <v>0.92184577582619542</v>
      </c>
      <c r="T204" s="5">
        <v>3.1</v>
      </c>
    </row>
    <row r="205" spans="1:21" x14ac:dyDescent="0.25">
      <c r="A205" s="5" t="s">
        <v>22</v>
      </c>
      <c r="B205" s="5" t="s">
        <v>6</v>
      </c>
      <c r="C205" s="6">
        <v>42046</v>
      </c>
      <c r="D205" s="5">
        <v>0.13159999999999999</v>
      </c>
      <c r="E205" s="5">
        <v>0.27579999999999999</v>
      </c>
      <c r="F205" s="5">
        <v>6.3141704191071943E-2</v>
      </c>
      <c r="G205" s="5">
        <f t="shared" si="19"/>
        <v>0.94465937762825902</v>
      </c>
      <c r="H205" s="5">
        <f t="shared" si="20"/>
        <v>0.96660612664971546</v>
      </c>
      <c r="I205" s="5">
        <f t="shared" si="21"/>
        <v>0.94052420998973441</v>
      </c>
      <c r="T205" s="5" t="s">
        <v>85</v>
      </c>
    </row>
    <row r="206" spans="1:21" x14ac:dyDescent="0.25">
      <c r="A206" s="5" t="s">
        <v>22</v>
      </c>
      <c r="B206" s="5" t="s">
        <v>6</v>
      </c>
      <c r="C206" s="6">
        <v>42053</v>
      </c>
      <c r="D206" s="5">
        <v>0.51480000000000004</v>
      </c>
      <c r="E206" s="5">
        <v>0.47649999999999998</v>
      </c>
      <c r="F206" s="5">
        <v>6.9159797274791088E-2</v>
      </c>
      <c r="G206" s="5">
        <f t="shared" si="19"/>
        <v>0.92056781360901097</v>
      </c>
      <c r="H206" s="5">
        <f t="shared" si="20"/>
        <v>0.94562984938384298</v>
      </c>
      <c r="I206" s="5">
        <f t="shared" si="21"/>
        <v>0.92184577582619542</v>
      </c>
      <c r="T206" s="5">
        <v>2.6</v>
      </c>
    </row>
    <row r="207" spans="1:21" x14ac:dyDescent="0.25">
      <c r="A207" s="5" t="s">
        <v>22</v>
      </c>
      <c r="B207" s="5" t="s">
        <v>6</v>
      </c>
      <c r="C207" s="6">
        <v>42060</v>
      </c>
      <c r="D207" s="5">
        <v>8.4930000000000005E-2</v>
      </c>
      <c r="E207" s="5">
        <v>0.18429999999999999</v>
      </c>
      <c r="F207" s="5">
        <v>7.9279304219918648E-2</v>
      </c>
      <c r="G207" s="5">
        <f t="shared" si="19"/>
        <v>0.93416279069767438</v>
      </c>
      <c r="H207" s="5">
        <f t="shared" si="20"/>
        <v>0.97599322652077636</v>
      </c>
      <c r="I207" s="5">
        <f t="shared" si="21"/>
        <v>0.91439682584948068</v>
      </c>
      <c r="T207" s="5">
        <v>4.0999999999999996</v>
      </c>
    </row>
    <row r="208" spans="1:21" x14ac:dyDescent="0.25">
      <c r="A208" s="5" t="s">
        <v>22</v>
      </c>
      <c r="B208" s="5" t="s">
        <v>6</v>
      </c>
      <c r="C208" s="6">
        <v>42067</v>
      </c>
      <c r="D208" s="5">
        <v>9.4E-2</v>
      </c>
      <c r="E208" s="5">
        <v>0.17510000000000001</v>
      </c>
      <c r="F208" s="5">
        <v>1.5398783357360259E-2</v>
      </c>
      <c r="G208" s="5">
        <f t="shared" si="19"/>
        <v>0.94106583072100314</v>
      </c>
      <c r="H208" s="5">
        <f t="shared" si="20"/>
        <v>0.9787112462006079</v>
      </c>
      <c r="I208" s="5">
        <f t="shared" si="21"/>
        <v>0.98259856139061219</v>
      </c>
      <c r="T208" s="5">
        <v>3.1</v>
      </c>
    </row>
    <row r="209" spans="1:21" x14ac:dyDescent="0.25">
      <c r="A209" s="5" t="s">
        <v>22</v>
      </c>
      <c r="B209" s="5" t="s">
        <v>6</v>
      </c>
      <c r="C209" s="6">
        <v>42074</v>
      </c>
      <c r="D209" s="5">
        <v>0.35799999999999998</v>
      </c>
      <c r="E209" s="5">
        <v>0.17799999999999999</v>
      </c>
      <c r="F209" s="5">
        <v>2.5406344141991371E-2</v>
      </c>
      <c r="G209" s="5">
        <f t="shared" si="19"/>
        <v>0.92133597011645796</v>
      </c>
      <c r="H209" s="5">
        <f t="shared" si="20"/>
        <v>0.97891245113138259</v>
      </c>
      <c r="I209" s="5">
        <f t="shared" si="21"/>
        <v>0.97128948907093193</v>
      </c>
      <c r="T209" s="5" t="s">
        <v>34</v>
      </c>
    </row>
    <row r="210" spans="1:21" x14ac:dyDescent="0.25">
      <c r="A210" s="5" t="s">
        <v>22</v>
      </c>
      <c r="B210" s="5" t="s">
        <v>6</v>
      </c>
      <c r="C210" s="6">
        <v>42088</v>
      </c>
      <c r="D210" s="5">
        <v>0.14480000000000001</v>
      </c>
      <c r="E210" s="5">
        <v>0.1583</v>
      </c>
      <c r="F210" s="5">
        <v>3.1899634514991178E-2</v>
      </c>
      <c r="G210" s="5">
        <f t="shared" si="19"/>
        <v>0.92406921866806502</v>
      </c>
      <c r="H210" s="5">
        <f t="shared" si="20"/>
        <v>0.98011556337143579</v>
      </c>
      <c r="I210" s="5">
        <f t="shared" si="21"/>
        <v>0.96227292303460676</v>
      </c>
      <c r="T210" s="5">
        <v>2</v>
      </c>
    </row>
    <row r="211" spans="1:21" x14ac:dyDescent="0.25">
      <c r="A211" s="5" t="s">
        <v>22</v>
      </c>
      <c r="B211" s="5" t="s">
        <v>6</v>
      </c>
      <c r="C211" s="6">
        <v>42095</v>
      </c>
      <c r="D211" s="5">
        <v>9.9510000000000001E-2</v>
      </c>
      <c r="E211" s="5">
        <v>0.13869999999999999</v>
      </c>
      <c r="F211" s="5">
        <v>6.7865600856696958E-3</v>
      </c>
      <c r="G211" s="5">
        <f t="shared" si="19"/>
        <v>0.94244650086755355</v>
      </c>
      <c r="H211" s="5">
        <f t="shared" si="20"/>
        <v>0.98395789960675462</v>
      </c>
      <c r="I211" s="5">
        <f t="shared" si="21"/>
        <v>0.99037076082764464</v>
      </c>
      <c r="T211" s="5">
        <v>12.1</v>
      </c>
    </row>
    <row r="212" spans="1:21" x14ac:dyDescent="0.25">
      <c r="A212" s="5" t="s">
        <v>22</v>
      </c>
      <c r="B212" s="5" t="s">
        <v>6</v>
      </c>
      <c r="C212" s="6">
        <v>42109</v>
      </c>
      <c r="D212" s="5">
        <v>0.16889999999999999</v>
      </c>
      <c r="E212" s="5">
        <v>0.20949999999999999</v>
      </c>
      <c r="F212" s="5">
        <v>2.3195554781866398E-2</v>
      </c>
      <c r="G212" s="5">
        <f t="shared" si="19"/>
        <v>0.89726277372262775</v>
      </c>
      <c r="H212" s="5">
        <f t="shared" si="20"/>
        <v>0.97289429421658691</v>
      </c>
      <c r="I212" s="5">
        <f t="shared" si="21"/>
        <v>0.97378779782920888</v>
      </c>
      <c r="T212" s="5">
        <v>4.7</v>
      </c>
    </row>
    <row r="213" spans="1:21" x14ac:dyDescent="0.25">
      <c r="A213" s="5" t="s">
        <v>22</v>
      </c>
      <c r="B213" s="5" t="s">
        <v>6</v>
      </c>
      <c r="C213" s="6">
        <v>42116</v>
      </c>
      <c r="D213" s="5">
        <v>0.33660000000000001</v>
      </c>
      <c r="E213" s="5">
        <v>0.12820000000000001</v>
      </c>
      <c r="F213" s="5">
        <v>2.0234787403534522E-2</v>
      </c>
      <c r="G213" s="5">
        <f t="shared" si="19"/>
        <v>0.93674121405750799</v>
      </c>
      <c r="H213" s="5">
        <f t="shared" si="20"/>
        <v>0.98398700974269293</v>
      </c>
      <c r="I213" s="5">
        <f t="shared" si="21"/>
        <v>0.98005237146811652</v>
      </c>
      <c r="T213" s="5" t="s">
        <v>34</v>
      </c>
    </row>
    <row r="214" spans="1:21" x14ac:dyDescent="0.25">
      <c r="A214" s="5" t="s">
        <v>22</v>
      </c>
      <c r="B214" s="5" t="s">
        <v>6</v>
      </c>
      <c r="C214" s="6">
        <v>42123</v>
      </c>
      <c r="D214" s="5">
        <v>0.20330000000000001</v>
      </c>
      <c r="E214" s="5">
        <v>0.18210000000000001</v>
      </c>
      <c r="F214" s="5">
        <v>2.4275795504009986E-2</v>
      </c>
      <c r="G214" s="5">
        <f t="shared" ref="G214" si="23">1-D214/D28</f>
        <v>0.92307983352251233</v>
      </c>
      <c r="H214" s="5">
        <f t="shared" ref="H214" si="24">1-E214/E28</f>
        <v>0.97782783392183126</v>
      </c>
      <c r="I214" s="5">
        <f t="shared" ref="I214" si="25">1-F214/F28</f>
        <v>0.97128948907093193</v>
      </c>
      <c r="T214" s="5" t="s">
        <v>34</v>
      </c>
    </row>
    <row r="215" spans="1:21" x14ac:dyDescent="0.25">
      <c r="A215" s="5" t="s">
        <v>22</v>
      </c>
      <c r="B215" s="5" t="s">
        <v>6</v>
      </c>
      <c r="C215" s="6">
        <v>42130</v>
      </c>
      <c r="D215" s="5">
        <v>0.56100000000000005</v>
      </c>
      <c r="E215" s="5">
        <v>0.13300000000000001</v>
      </c>
      <c r="F215" s="5">
        <v>1.3433225048484855E-2</v>
      </c>
      <c r="G215" s="5">
        <f t="shared" ref="G215" si="26">1-D215/D29</f>
        <v>0.944179104477612</v>
      </c>
      <c r="H215" s="5">
        <f t="shared" ref="H215" si="27">1-E215/E29</f>
        <v>0.98231147759010506</v>
      </c>
      <c r="I215" s="5">
        <f>1-F215/F29</f>
        <v>0.98411278614933761</v>
      </c>
      <c r="T215" s="5">
        <v>1</v>
      </c>
    </row>
    <row r="216" spans="1:21" x14ac:dyDescent="0.25">
      <c r="A216" s="5" t="s">
        <v>22</v>
      </c>
      <c r="B216" s="5" t="s">
        <v>6</v>
      </c>
      <c r="C216" s="6">
        <v>42144</v>
      </c>
      <c r="D216" s="5">
        <v>0.51170000000000004</v>
      </c>
      <c r="E216" s="5">
        <v>0.18779999999999999</v>
      </c>
      <c r="F216" s="5">
        <v>5.0288973236865778E-2</v>
      </c>
      <c r="G216" s="5">
        <f t="shared" ref="G216:G217" si="28">1-D216/D30</f>
        <v>0.95899839743589743</v>
      </c>
      <c r="H216" s="5">
        <f t="shared" ref="H216:H217" si="29">1-E216/E30</f>
        <v>0.97997227258184916</v>
      </c>
      <c r="I216" s="5">
        <f t="shared" ref="I216:I217" si="30">1-F216/F30</f>
        <v>0.95867712111790027</v>
      </c>
      <c r="T216" s="5" t="s">
        <v>34</v>
      </c>
    </row>
    <row r="217" spans="1:21" x14ac:dyDescent="0.25">
      <c r="A217" s="5" t="s">
        <v>22</v>
      </c>
      <c r="B217" s="5" t="s">
        <v>6</v>
      </c>
      <c r="C217" s="6">
        <v>42151</v>
      </c>
      <c r="D217" s="5">
        <v>0.78290000000000004</v>
      </c>
      <c r="E217" s="5">
        <v>0.15540000000000001</v>
      </c>
      <c r="F217" s="5">
        <v>2.3195554781866398E-2</v>
      </c>
      <c r="G217" s="5">
        <f t="shared" si="28"/>
        <v>0.94852728468113079</v>
      </c>
      <c r="H217" s="5">
        <f t="shared" si="29"/>
        <v>0.98105109133032553</v>
      </c>
      <c r="I217" s="5">
        <f t="shared" si="30"/>
        <v>0.98094001449702473</v>
      </c>
      <c r="T217" s="5">
        <v>1</v>
      </c>
    </row>
    <row r="218" spans="1:21" x14ac:dyDescent="0.25">
      <c r="A218" s="5" t="s">
        <v>15</v>
      </c>
      <c r="B218" s="5" t="s">
        <v>10</v>
      </c>
      <c r="C218" s="6" t="s">
        <v>11</v>
      </c>
      <c r="D218" s="5" t="s">
        <v>12</v>
      </c>
      <c r="E218" s="5" t="s">
        <v>13</v>
      </c>
      <c r="F218" s="5" t="s">
        <v>14</v>
      </c>
      <c r="J218" s="5" t="s">
        <v>107</v>
      </c>
      <c r="K218" s="5" t="s">
        <v>113</v>
      </c>
      <c r="L218" s="5" t="s">
        <v>114</v>
      </c>
      <c r="M218" s="5" t="s">
        <v>115</v>
      </c>
      <c r="N218" s="5" t="s">
        <v>116</v>
      </c>
      <c r="O218" s="5" t="s">
        <v>112</v>
      </c>
      <c r="P218" s="5" t="s">
        <v>96</v>
      </c>
      <c r="Q218" s="5" t="s">
        <v>29</v>
      </c>
      <c r="R218" s="5" t="s">
        <v>105</v>
      </c>
      <c r="S218" s="5" t="s">
        <v>106</v>
      </c>
      <c r="T218" s="5" t="s">
        <v>32</v>
      </c>
      <c r="U218" s="5" t="s">
        <v>33</v>
      </c>
    </row>
    <row r="219" spans="1:21" x14ac:dyDescent="0.25">
      <c r="A219" s="5" t="s">
        <v>23</v>
      </c>
      <c r="B219" s="5" t="s">
        <v>7</v>
      </c>
      <c r="C219" s="6">
        <v>41899</v>
      </c>
      <c r="D219" s="5">
        <v>5.067E-2</v>
      </c>
      <c r="E219" s="5">
        <v>0.44779999999999998</v>
      </c>
      <c r="Q219" s="5">
        <v>4</v>
      </c>
      <c r="R219" s="5">
        <v>0</v>
      </c>
      <c r="S219" s="5">
        <v>0</v>
      </c>
      <c r="T219" s="5" t="s">
        <v>34</v>
      </c>
      <c r="U219" s="5" t="s">
        <v>34</v>
      </c>
    </row>
    <row r="220" spans="1:21" x14ac:dyDescent="0.25">
      <c r="A220" s="5" t="s">
        <v>23</v>
      </c>
      <c r="B220" s="5" t="s">
        <v>7</v>
      </c>
      <c r="C220" s="6">
        <v>41906</v>
      </c>
      <c r="D220" s="5">
        <v>6.2379999999999998E-2</v>
      </c>
      <c r="E220" s="5">
        <v>0.25919999999999999</v>
      </c>
      <c r="Q220" s="5">
        <v>8</v>
      </c>
      <c r="R220" s="5">
        <v>0</v>
      </c>
      <c r="S220" s="5">
        <v>0</v>
      </c>
      <c r="T220" s="5" t="s">
        <v>34</v>
      </c>
      <c r="U220" s="5" t="s">
        <v>34</v>
      </c>
    </row>
    <row r="221" spans="1:21" x14ac:dyDescent="0.25">
      <c r="A221" s="5" t="s">
        <v>23</v>
      </c>
      <c r="B221" s="5" t="s">
        <v>7</v>
      </c>
      <c r="C221" s="6">
        <v>41913</v>
      </c>
      <c r="D221" s="5">
        <v>4.793E-2</v>
      </c>
      <c r="E221" s="5">
        <v>0.23419999999999999</v>
      </c>
      <c r="Q221" s="5">
        <v>1</v>
      </c>
      <c r="R221" s="5">
        <v>0.01</v>
      </c>
      <c r="S221" s="5">
        <v>0.02</v>
      </c>
      <c r="T221" s="5" t="s">
        <v>34</v>
      </c>
      <c r="U221" s="5" t="s">
        <v>34</v>
      </c>
    </row>
    <row r="222" spans="1:21" x14ac:dyDescent="0.25">
      <c r="A222" s="5" t="s">
        <v>23</v>
      </c>
      <c r="B222" s="5" t="s">
        <v>7</v>
      </c>
      <c r="C222" s="6">
        <v>41920</v>
      </c>
      <c r="D222" s="5">
        <v>7.6259999999999994E-2</v>
      </c>
      <c r="E222" s="5">
        <v>0.27789999999999998</v>
      </c>
      <c r="Q222" s="5">
        <v>0</v>
      </c>
      <c r="R222" s="5" t="s">
        <v>37</v>
      </c>
      <c r="S222" s="5" t="s">
        <v>37</v>
      </c>
      <c r="T222" s="5" t="s">
        <v>34</v>
      </c>
      <c r="U222" s="5" t="s">
        <v>34</v>
      </c>
    </row>
    <row r="223" spans="1:21" x14ac:dyDescent="0.25">
      <c r="A223" s="5" t="s">
        <v>23</v>
      </c>
      <c r="B223" s="5" t="s">
        <v>7</v>
      </c>
      <c r="C223" s="6">
        <v>41927</v>
      </c>
      <c r="D223" s="5">
        <v>0.4899</v>
      </c>
      <c r="E223" s="5">
        <v>0.26400000000000001</v>
      </c>
      <c r="Q223" s="5" t="s">
        <v>34</v>
      </c>
      <c r="R223" s="5">
        <v>1.2E-2</v>
      </c>
      <c r="S223" s="5" t="s">
        <v>37</v>
      </c>
      <c r="T223" s="5" t="s">
        <v>34</v>
      </c>
      <c r="U223" s="5" t="s">
        <v>34</v>
      </c>
    </row>
    <row r="224" spans="1:21" x14ac:dyDescent="0.25">
      <c r="A224" s="5" t="s">
        <v>23</v>
      </c>
      <c r="B224" s="5" t="s">
        <v>7</v>
      </c>
      <c r="C224" s="6">
        <v>41934</v>
      </c>
      <c r="D224" s="5">
        <v>0.66320000000000001</v>
      </c>
      <c r="E224" s="5">
        <v>0.2475</v>
      </c>
      <c r="Q224" s="5" t="s">
        <v>34</v>
      </c>
      <c r="R224" s="5">
        <v>0.02</v>
      </c>
      <c r="S224" s="5" t="s">
        <v>37</v>
      </c>
      <c r="T224" s="5" t="s">
        <v>34</v>
      </c>
      <c r="U224" s="5" t="s">
        <v>34</v>
      </c>
    </row>
    <row r="225" spans="1:21" x14ac:dyDescent="0.25">
      <c r="A225" s="5" t="s">
        <v>23</v>
      </c>
      <c r="B225" s="5" t="s">
        <v>7</v>
      </c>
      <c r="C225" s="6">
        <f>C224+7</f>
        <v>41941</v>
      </c>
      <c r="D225" s="5">
        <v>0.86860000000000004</v>
      </c>
      <c r="E225" s="5">
        <v>0.24840000000000001</v>
      </c>
      <c r="Q225" s="5">
        <v>4</v>
      </c>
      <c r="R225" s="5">
        <v>0.01</v>
      </c>
      <c r="S225" s="5" t="s">
        <v>37</v>
      </c>
      <c r="T225" s="5" t="s">
        <v>34</v>
      </c>
      <c r="U225" s="5" t="s">
        <v>34</v>
      </c>
    </row>
    <row r="226" spans="1:21" x14ac:dyDescent="0.25">
      <c r="A226" s="5" t="s">
        <v>23</v>
      </c>
      <c r="B226" s="5" t="s">
        <v>7</v>
      </c>
      <c r="C226" s="6">
        <f>C225+7</f>
        <v>41948</v>
      </c>
      <c r="D226" s="5">
        <v>0.64380000000000004</v>
      </c>
      <c r="E226" s="5">
        <v>0.82809999999999995</v>
      </c>
      <c r="Q226" s="5">
        <v>2</v>
      </c>
      <c r="R226" s="5" t="s">
        <v>37</v>
      </c>
      <c r="S226" s="5" t="s">
        <v>37</v>
      </c>
      <c r="T226" s="5" t="s">
        <v>34</v>
      </c>
      <c r="U226" s="5" t="s">
        <v>34</v>
      </c>
    </row>
    <row r="227" spans="1:21" x14ac:dyDescent="0.25">
      <c r="A227" s="5" t="s">
        <v>23</v>
      </c>
      <c r="B227" s="5" t="s">
        <v>7</v>
      </c>
      <c r="C227" s="6">
        <f t="shared" ref="C227:C232" si="31">C226+7</f>
        <v>41955</v>
      </c>
      <c r="D227" s="5">
        <v>0.50700000000000001</v>
      </c>
      <c r="E227" s="5">
        <v>0.26400000000000001</v>
      </c>
      <c r="Q227" s="5">
        <v>4</v>
      </c>
      <c r="R227" s="5">
        <v>0.02</v>
      </c>
      <c r="S227" s="5" t="s">
        <v>37</v>
      </c>
      <c r="T227" s="5" t="s">
        <v>34</v>
      </c>
      <c r="U227" s="5" t="s">
        <v>34</v>
      </c>
    </row>
    <row r="228" spans="1:21" x14ac:dyDescent="0.25">
      <c r="A228" s="5" t="s">
        <v>23</v>
      </c>
      <c r="B228" s="5" t="s">
        <v>7</v>
      </c>
      <c r="C228" s="6">
        <f t="shared" si="31"/>
        <v>41962</v>
      </c>
      <c r="D228" s="5">
        <v>0.11940000000000001</v>
      </c>
      <c r="E228" s="5">
        <v>0.63560000000000005</v>
      </c>
      <c r="Q228" s="5">
        <v>2</v>
      </c>
      <c r="R228" s="5" t="s">
        <v>37</v>
      </c>
      <c r="S228" s="5" t="s">
        <v>37</v>
      </c>
      <c r="T228" s="5" t="s">
        <v>34</v>
      </c>
      <c r="U228" s="5" t="s">
        <v>34</v>
      </c>
    </row>
    <row r="229" spans="1:21" x14ac:dyDescent="0.25">
      <c r="A229" s="5" t="s">
        <v>23</v>
      </c>
      <c r="B229" s="5" t="s">
        <v>7</v>
      </c>
      <c r="C229" s="6">
        <f t="shared" si="31"/>
        <v>41969</v>
      </c>
      <c r="D229" s="5">
        <v>0.12859999999999999</v>
      </c>
      <c r="E229" s="5">
        <v>0.20849999999999999</v>
      </c>
    </row>
    <row r="230" spans="1:21" x14ac:dyDescent="0.25">
      <c r="A230" s="5" t="s">
        <v>23</v>
      </c>
      <c r="B230" s="5" t="s">
        <v>7</v>
      </c>
      <c r="C230" s="6">
        <f>C229+6</f>
        <v>41975</v>
      </c>
      <c r="D230" s="5">
        <v>0.14699999999999999</v>
      </c>
      <c r="E230" s="5">
        <v>1.0529999999999999</v>
      </c>
    </row>
    <row r="231" spans="1:21" x14ac:dyDescent="0.25">
      <c r="A231" s="5" t="s">
        <v>23</v>
      </c>
      <c r="B231" s="5" t="s">
        <v>7</v>
      </c>
      <c r="C231" s="6">
        <f>C230+8</f>
        <v>41983</v>
      </c>
      <c r="D231" s="5">
        <v>8.9319999999999997E-2</v>
      </c>
      <c r="E231" s="5">
        <v>0.16619999999999999</v>
      </c>
    </row>
    <row r="232" spans="1:21" x14ac:dyDescent="0.25">
      <c r="A232" s="5" t="s">
        <v>23</v>
      </c>
      <c r="B232" s="5" t="s">
        <v>7</v>
      </c>
      <c r="C232" s="6">
        <f t="shared" si="31"/>
        <v>41990</v>
      </c>
      <c r="D232" s="5">
        <v>0.1406</v>
      </c>
      <c r="E232" s="5">
        <v>0.84530000000000005</v>
      </c>
    </row>
    <row r="233" spans="1:21" x14ac:dyDescent="0.25">
      <c r="A233" s="5" t="s">
        <v>23</v>
      </c>
      <c r="B233" s="5" t="s">
        <v>7</v>
      </c>
      <c r="C233" s="6">
        <v>42025</v>
      </c>
      <c r="D233" s="5">
        <v>0.1535</v>
      </c>
      <c r="E233" s="5">
        <v>0.27460000000000001</v>
      </c>
    </row>
    <row r="234" spans="1:21" x14ac:dyDescent="0.25">
      <c r="A234" s="5" t="s">
        <v>23</v>
      </c>
      <c r="B234" s="5" t="s">
        <v>7</v>
      </c>
      <c r="C234" s="6">
        <v>42032</v>
      </c>
      <c r="D234" s="5">
        <v>4.913E-2</v>
      </c>
      <c r="E234" s="5">
        <v>0.35599999999999998</v>
      </c>
    </row>
    <row r="235" spans="1:21" x14ac:dyDescent="0.25">
      <c r="A235" s="5" t="s">
        <v>23</v>
      </c>
      <c r="B235" s="5" t="s">
        <v>7</v>
      </c>
      <c r="C235" s="6">
        <v>42039</v>
      </c>
      <c r="D235" s="5">
        <v>0.1089</v>
      </c>
      <c r="E235" s="5">
        <v>0.23860000000000001</v>
      </c>
    </row>
    <row r="236" spans="1:21" x14ac:dyDescent="0.25">
      <c r="A236" s="5" t="s">
        <v>23</v>
      </c>
      <c r="B236" s="5" t="s">
        <v>7</v>
      </c>
      <c r="C236" s="6">
        <v>42046</v>
      </c>
      <c r="D236" s="10">
        <v>0.1016</v>
      </c>
      <c r="E236" s="5">
        <v>0.18959999999999999</v>
      </c>
    </row>
    <row r="237" spans="1:21" x14ac:dyDescent="0.25">
      <c r="A237" s="5" t="s">
        <v>23</v>
      </c>
      <c r="B237" s="5" t="s">
        <v>7</v>
      </c>
      <c r="C237" s="6">
        <v>42053</v>
      </c>
      <c r="D237" s="5">
        <v>0.51160000000000005</v>
      </c>
      <c r="E237" s="5">
        <v>0.44400000000000001</v>
      </c>
    </row>
    <row r="238" spans="1:21" x14ac:dyDescent="0.25">
      <c r="A238" s="5" t="s">
        <v>23</v>
      </c>
      <c r="B238" s="5" t="s">
        <v>7</v>
      </c>
      <c r="C238" s="6">
        <v>42060</v>
      </c>
      <c r="D238" s="5">
        <v>6.0290000000000003E-2</v>
      </c>
      <c r="E238" s="5">
        <v>0.1328</v>
      </c>
    </row>
    <row r="239" spans="1:21" x14ac:dyDescent="0.25">
      <c r="A239" s="5" t="s">
        <v>23</v>
      </c>
      <c r="B239" s="5" t="s">
        <v>88</v>
      </c>
      <c r="C239" s="6">
        <v>42067</v>
      </c>
      <c r="D239" s="5">
        <v>0.1075</v>
      </c>
      <c r="E239" s="5">
        <v>0.21879999999999999</v>
      </c>
    </row>
    <row r="240" spans="1:21" x14ac:dyDescent="0.25">
      <c r="A240" s="5" t="s">
        <v>23</v>
      </c>
      <c r="B240" s="5" t="s">
        <v>88</v>
      </c>
      <c r="C240" s="6">
        <v>42074</v>
      </c>
      <c r="D240" s="5">
        <v>0.31219999999999998</v>
      </c>
      <c r="E240" s="5">
        <v>0.154</v>
      </c>
    </row>
    <row r="241" spans="1:21" x14ac:dyDescent="0.25">
      <c r="A241" s="5" t="s">
        <v>23</v>
      </c>
      <c r="B241" s="5" t="s">
        <v>88</v>
      </c>
      <c r="C241" s="6">
        <v>42088</v>
      </c>
      <c r="D241" s="5">
        <v>0.1208</v>
      </c>
      <c r="E241" s="5">
        <v>0.1249</v>
      </c>
    </row>
    <row r="242" spans="1:21" x14ac:dyDescent="0.25">
      <c r="A242" s="5" t="s">
        <v>23</v>
      </c>
      <c r="B242" s="5" t="s">
        <v>88</v>
      </c>
      <c r="C242" s="6">
        <v>42095</v>
      </c>
      <c r="D242" s="5">
        <v>8.9810000000000001E-2</v>
      </c>
      <c r="E242" s="5">
        <v>0.2072</v>
      </c>
    </row>
    <row r="243" spans="1:21" x14ac:dyDescent="0.25">
      <c r="A243" s="5" t="s">
        <v>23</v>
      </c>
      <c r="B243" s="5" t="s">
        <v>88</v>
      </c>
      <c r="C243" s="6">
        <v>42109</v>
      </c>
      <c r="D243" s="5">
        <v>0.1658</v>
      </c>
      <c r="E243" s="5">
        <v>0.19220000000000001</v>
      </c>
    </row>
    <row r="244" spans="1:21" x14ac:dyDescent="0.25">
      <c r="A244" s="5" t="s">
        <v>23</v>
      </c>
      <c r="B244" s="5" t="s">
        <v>88</v>
      </c>
      <c r="C244" s="6">
        <v>42116</v>
      </c>
      <c r="D244" s="5">
        <v>0.33839999999999998</v>
      </c>
      <c r="E244" s="5">
        <v>0.1474</v>
      </c>
    </row>
    <row r="245" spans="1:21" x14ac:dyDescent="0.25">
      <c r="A245" s="5" t="s">
        <v>23</v>
      </c>
      <c r="B245" s="5" t="s">
        <v>88</v>
      </c>
      <c r="C245" s="6">
        <v>42123</v>
      </c>
      <c r="D245" s="5">
        <v>0.22259999999999999</v>
      </c>
      <c r="E245" s="5">
        <v>0.18079999999999999</v>
      </c>
    </row>
    <row r="246" spans="1:21" x14ac:dyDescent="0.25">
      <c r="A246" s="5" t="s">
        <v>23</v>
      </c>
      <c r="B246" s="5" t="s">
        <v>88</v>
      </c>
      <c r="C246" s="6">
        <v>42130</v>
      </c>
      <c r="D246" s="5">
        <v>0.53649999999999998</v>
      </c>
      <c r="E246" s="5">
        <v>0.16320000000000001</v>
      </c>
    </row>
    <row r="247" spans="1:21" x14ac:dyDescent="0.25">
      <c r="A247" s="5" t="s">
        <v>23</v>
      </c>
      <c r="B247" s="5" t="s">
        <v>88</v>
      </c>
      <c r="C247" s="6">
        <v>42144</v>
      </c>
      <c r="D247" s="5">
        <v>0.49270000000000003</v>
      </c>
      <c r="E247" s="5">
        <v>0.20200000000000001</v>
      </c>
    </row>
    <row r="248" spans="1:21" x14ac:dyDescent="0.25">
      <c r="A248" s="5" t="s">
        <v>23</v>
      </c>
      <c r="B248" s="5" t="s">
        <v>88</v>
      </c>
      <c r="C248" s="6">
        <v>42151</v>
      </c>
      <c r="D248" s="5">
        <v>0.8276</v>
      </c>
      <c r="E248" s="5">
        <v>0.18940000000000001</v>
      </c>
    </row>
    <row r="249" spans="1:21" x14ac:dyDescent="0.25">
      <c r="A249" s="5" t="s">
        <v>15</v>
      </c>
      <c r="B249" s="5" t="s">
        <v>10</v>
      </c>
      <c r="C249" s="6" t="s">
        <v>11</v>
      </c>
      <c r="D249" s="5" t="s">
        <v>12</v>
      </c>
      <c r="E249" s="5" t="s">
        <v>13</v>
      </c>
      <c r="F249" s="5" t="s">
        <v>26</v>
      </c>
      <c r="G249" s="5" t="s">
        <v>27</v>
      </c>
      <c r="J249" s="5" t="s">
        <v>107</v>
      </c>
      <c r="K249" s="5" t="s">
        <v>113</v>
      </c>
      <c r="L249" s="5" t="s">
        <v>114</v>
      </c>
      <c r="M249" s="5" t="s">
        <v>115</v>
      </c>
      <c r="N249" s="5" t="s">
        <v>116</v>
      </c>
      <c r="O249" s="5" t="s">
        <v>118</v>
      </c>
      <c r="P249" s="5" t="s">
        <v>96</v>
      </c>
      <c r="Q249" s="5" t="s">
        <v>29</v>
      </c>
      <c r="R249" s="5" t="s">
        <v>105</v>
      </c>
      <c r="S249" s="5" t="s">
        <v>106</v>
      </c>
      <c r="T249" s="5" t="s">
        <v>32</v>
      </c>
      <c r="U249" s="5" t="s">
        <v>33</v>
      </c>
    </row>
    <row r="250" spans="1:21" x14ac:dyDescent="0.25">
      <c r="A250" s="5" t="s">
        <v>24</v>
      </c>
      <c r="B250" s="5" t="s">
        <v>8</v>
      </c>
      <c r="C250" s="6">
        <v>41899</v>
      </c>
      <c r="D250" s="5">
        <v>4.7359999999999999E-2</v>
      </c>
      <c r="E250" s="5">
        <v>0.25309999999999999</v>
      </c>
      <c r="F250" s="5">
        <v>15.1</v>
      </c>
      <c r="G250" s="5">
        <f t="shared" ref="G250:G255" si="32">F250*2.5</f>
        <v>37.75</v>
      </c>
      <c r="R250" s="5">
        <v>0</v>
      </c>
      <c r="S250" s="5">
        <v>0</v>
      </c>
    </row>
    <row r="251" spans="1:21" x14ac:dyDescent="0.25">
      <c r="A251" s="5" t="s">
        <v>24</v>
      </c>
      <c r="B251" s="5" t="s">
        <v>8</v>
      </c>
      <c r="C251" s="6">
        <v>41906</v>
      </c>
      <c r="D251" s="5">
        <v>3.8789999999999998E-2</v>
      </c>
      <c r="E251" s="5">
        <v>0.16619999999999999</v>
      </c>
      <c r="F251" s="5">
        <v>13.4</v>
      </c>
      <c r="G251" s="5">
        <f t="shared" si="32"/>
        <v>33.5</v>
      </c>
      <c r="R251" s="5">
        <v>0</v>
      </c>
      <c r="S251" s="5">
        <v>0</v>
      </c>
    </row>
    <row r="252" spans="1:21" x14ac:dyDescent="0.25">
      <c r="A252" s="5" t="s">
        <v>24</v>
      </c>
      <c r="B252" s="5" t="s">
        <v>8</v>
      </c>
      <c r="C252" s="6">
        <v>41913</v>
      </c>
      <c r="D252" s="5">
        <v>0</v>
      </c>
      <c r="E252" s="5">
        <v>0.19320000000000001</v>
      </c>
      <c r="F252" s="5">
        <v>17.399999999999999</v>
      </c>
      <c r="G252" s="5">
        <f t="shared" si="32"/>
        <v>43.5</v>
      </c>
      <c r="R252" s="5" t="s">
        <v>37</v>
      </c>
      <c r="S252" s="5">
        <v>0.01</v>
      </c>
    </row>
    <row r="253" spans="1:21" x14ac:dyDescent="0.25">
      <c r="A253" s="5" t="s">
        <v>24</v>
      </c>
      <c r="B253" s="5" t="s">
        <v>8</v>
      </c>
      <c r="C253" s="6">
        <v>41920</v>
      </c>
      <c r="D253" s="5">
        <v>5.3429999999999998E-2</v>
      </c>
      <c r="E253" s="5">
        <v>0.2742</v>
      </c>
      <c r="F253" s="5">
        <v>14.6</v>
      </c>
      <c r="G253" s="5">
        <f t="shared" si="32"/>
        <v>36.5</v>
      </c>
      <c r="R253" s="5" t="s">
        <v>37</v>
      </c>
      <c r="S253" s="5" t="s">
        <v>37</v>
      </c>
    </row>
    <row r="254" spans="1:21" x14ac:dyDescent="0.25">
      <c r="A254" s="5" t="s">
        <v>24</v>
      </c>
      <c r="B254" s="5" t="s">
        <v>8</v>
      </c>
      <c r="C254" s="6">
        <v>41927</v>
      </c>
      <c r="D254" s="5">
        <v>0.53559999999999997</v>
      </c>
      <c r="E254" s="5">
        <v>0.19309999999999999</v>
      </c>
      <c r="F254" s="5">
        <v>22.6</v>
      </c>
      <c r="G254" s="5">
        <f t="shared" si="32"/>
        <v>56.5</v>
      </c>
      <c r="R254" s="5">
        <v>1.2999999999999999E-2</v>
      </c>
      <c r="S254" s="5" t="s">
        <v>37</v>
      </c>
    </row>
    <row r="255" spans="1:21" x14ac:dyDescent="0.25">
      <c r="A255" s="5" t="s">
        <v>24</v>
      </c>
      <c r="B255" s="5" t="s">
        <v>8</v>
      </c>
      <c r="C255" s="6">
        <v>41934</v>
      </c>
      <c r="D255" s="5">
        <v>0.66469999999999996</v>
      </c>
      <c r="E255" s="5">
        <v>0.29609999999999997</v>
      </c>
      <c r="F255" s="5">
        <v>33.1</v>
      </c>
      <c r="G255" s="5">
        <f t="shared" si="32"/>
        <v>82.75</v>
      </c>
      <c r="R255" s="5">
        <v>0.01</v>
      </c>
      <c r="S255" s="5" t="s">
        <v>37</v>
      </c>
    </row>
    <row r="256" spans="1:21" x14ac:dyDescent="0.25">
      <c r="A256" s="5" t="s">
        <v>24</v>
      </c>
      <c r="B256" s="5" t="s">
        <v>8</v>
      </c>
      <c r="C256" s="6">
        <f>C255+7</f>
        <v>41941</v>
      </c>
      <c r="D256" s="5">
        <v>0.59140000000000004</v>
      </c>
      <c r="E256" s="5">
        <v>0.28570000000000001</v>
      </c>
      <c r="F256" s="5">
        <v>34.72</v>
      </c>
      <c r="G256" s="5">
        <v>86.8</v>
      </c>
      <c r="R256" s="5">
        <v>0.04</v>
      </c>
      <c r="S256" s="5">
        <v>0.03</v>
      </c>
    </row>
    <row r="257" spans="1:19" x14ac:dyDescent="0.25">
      <c r="A257" s="5" t="s">
        <v>24</v>
      </c>
      <c r="B257" s="5" t="s">
        <v>8</v>
      </c>
      <c r="C257" s="6">
        <f t="shared" ref="C257:C260" si="33">C256+7</f>
        <v>41948</v>
      </c>
      <c r="D257" s="5">
        <v>0.62990000000000002</v>
      </c>
      <c r="E257" s="5">
        <v>0.31169999999999998</v>
      </c>
      <c r="F257" s="5">
        <v>30.687999999999999</v>
      </c>
      <c r="G257" s="5">
        <v>76.72</v>
      </c>
      <c r="R257" s="5" t="s">
        <v>37</v>
      </c>
      <c r="S257" s="5" t="s">
        <v>37</v>
      </c>
    </row>
    <row r="258" spans="1:19" x14ac:dyDescent="0.25">
      <c r="A258" s="5" t="s">
        <v>24</v>
      </c>
      <c r="B258" s="5" t="s">
        <v>8</v>
      </c>
      <c r="C258" s="6">
        <f t="shared" si="33"/>
        <v>41955</v>
      </c>
      <c r="D258" s="5">
        <v>0.4929</v>
      </c>
      <c r="E258" s="5">
        <v>0.19309999999999999</v>
      </c>
      <c r="F258" s="5">
        <v>35.783999999999999</v>
      </c>
      <c r="G258" s="5">
        <v>89.460000000000008</v>
      </c>
      <c r="R258" s="5">
        <v>0.02</v>
      </c>
      <c r="S258" s="5" t="s">
        <v>37</v>
      </c>
    </row>
    <row r="259" spans="1:19" x14ac:dyDescent="0.25">
      <c r="A259" s="5" t="s">
        <v>24</v>
      </c>
      <c r="B259" s="5" t="s">
        <v>8</v>
      </c>
      <c r="C259" s="6">
        <f t="shared" si="33"/>
        <v>41962</v>
      </c>
      <c r="D259" s="5">
        <v>7.8689999999999996E-2</v>
      </c>
      <c r="E259" s="5">
        <v>0.29599999999999999</v>
      </c>
      <c r="F259" s="5">
        <v>27.103999999999999</v>
      </c>
      <c r="G259" s="5">
        <v>67.760000000000005</v>
      </c>
      <c r="R259" s="5" t="s">
        <v>37</v>
      </c>
      <c r="S259" s="5" t="s">
        <v>37</v>
      </c>
    </row>
    <row r="260" spans="1:19" x14ac:dyDescent="0.25">
      <c r="A260" s="5" t="s">
        <v>24</v>
      </c>
      <c r="B260" s="5" t="s">
        <v>8</v>
      </c>
      <c r="C260" s="6">
        <f t="shared" si="33"/>
        <v>41969</v>
      </c>
      <c r="D260" s="5">
        <v>0.1865</v>
      </c>
      <c r="E260" s="5">
        <v>0.34570000000000001</v>
      </c>
      <c r="F260" s="5">
        <v>26.263999999999999</v>
      </c>
      <c r="G260" s="5">
        <v>65.66</v>
      </c>
    </row>
    <row r="261" spans="1:19" x14ac:dyDescent="0.25">
      <c r="A261" s="5" t="s">
        <v>24</v>
      </c>
      <c r="B261" s="5" t="s">
        <v>8</v>
      </c>
      <c r="C261" s="6">
        <f>C260+6</f>
        <v>41975</v>
      </c>
      <c r="D261" s="5">
        <v>9.2619999999999994E-2</v>
      </c>
      <c r="E261" s="5">
        <v>0.47720000000000001</v>
      </c>
      <c r="F261" s="5">
        <v>29.4</v>
      </c>
      <c r="G261" s="5">
        <v>73.5</v>
      </c>
    </row>
    <row r="262" spans="1:19" x14ac:dyDescent="0.25">
      <c r="A262" s="5" t="s">
        <v>24</v>
      </c>
      <c r="B262" s="5" t="s">
        <v>8</v>
      </c>
      <c r="C262" s="6">
        <f>C261+8</f>
        <v>41983</v>
      </c>
      <c r="D262" s="5">
        <v>0.1179</v>
      </c>
      <c r="E262" s="5">
        <v>0.25580000000000003</v>
      </c>
      <c r="F262" s="5">
        <v>26.488</v>
      </c>
      <c r="G262" s="5">
        <v>66.22</v>
      </c>
    </row>
    <row r="263" spans="1:19" x14ac:dyDescent="0.25">
      <c r="A263" s="5" t="s">
        <v>24</v>
      </c>
      <c r="B263" s="5" t="s">
        <v>8</v>
      </c>
      <c r="C263" s="6">
        <f>C262+7</f>
        <v>41990</v>
      </c>
      <c r="D263" s="5">
        <v>0.1236</v>
      </c>
      <c r="E263" s="5">
        <v>0.81520000000000004</v>
      </c>
      <c r="F263" s="5">
        <v>21.111999999999998</v>
      </c>
      <c r="G263" s="5">
        <f>F263/40*100</f>
        <v>52.779999999999994</v>
      </c>
    </row>
    <row r="264" spans="1:19" x14ac:dyDescent="0.25">
      <c r="A264" s="5" t="s">
        <v>24</v>
      </c>
      <c r="B264" s="5" t="s">
        <v>8</v>
      </c>
      <c r="C264" s="6">
        <v>42025</v>
      </c>
      <c r="D264" s="5">
        <v>0.15970000000000001</v>
      </c>
      <c r="E264" s="5">
        <v>0.2291</v>
      </c>
      <c r="F264" s="5">
        <v>20.2</v>
      </c>
      <c r="G264" s="5">
        <f t="shared" ref="G264:G279" si="34">F264/40*100</f>
        <v>50.5</v>
      </c>
    </row>
    <row r="265" spans="1:19" x14ac:dyDescent="0.25">
      <c r="A265" s="5" t="s">
        <v>24</v>
      </c>
      <c r="B265" s="5" t="s">
        <v>8</v>
      </c>
      <c r="C265" s="6">
        <v>42032</v>
      </c>
      <c r="D265" s="5">
        <v>6.0639999999999999E-2</v>
      </c>
      <c r="E265" s="5">
        <v>0.19389999999999999</v>
      </c>
      <c r="F265" s="5">
        <v>14.5</v>
      </c>
      <c r="G265" s="5">
        <f t="shared" si="34"/>
        <v>36.25</v>
      </c>
    </row>
    <row r="266" spans="1:19" x14ac:dyDescent="0.25">
      <c r="A266" s="5" t="s">
        <v>24</v>
      </c>
      <c r="B266" s="5" t="s">
        <v>79</v>
      </c>
      <c r="C266" s="6">
        <v>42039</v>
      </c>
      <c r="D266" s="5">
        <v>0.1009</v>
      </c>
      <c r="E266" s="5">
        <v>0.2064</v>
      </c>
      <c r="F266" s="5">
        <v>17.600000000000001</v>
      </c>
      <c r="G266" s="5">
        <f t="shared" si="34"/>
        <v>44.000000000000007</v>
      </c>
    </row>
    <row r="267" spans="1:19" x14ac:dyDescent="0.25">
      <c r="A267" s="5" t="s">
        <v>24</v>
      </c>
      <c r="B267" s="5" t="s">
        <v>8</v>
      </c>
      <c r="C267" s="6">
        <v>42046</v>
      </c>
      <c r="D267" s="5">
        <v>0.1091</v>
      </c>
      <c r="E267" s="5">
        <v>0.1913</v>
      </c>
      <c r="F267" s="5">
        <v>16</v>
      </c>
      <c r="G267" s="5">
        <f t="shared" si="34"/>
        <v>40</v>
      </c>
    </row>
    <row r="268" spans="1:19" x14ac:dyDescent="0.25">
      <c r="A268" s="5" t="s">
        <v>24</v>
      </c>
      <c r="B268" s="5" t="s">
        <v>8</v>
      </c>
      <c r="C268" s="6">
        <v>42053</v>
      </c>
      <c r="D268" s="5">
        <v>0.48349999999999999</v>
      </c>
      <c r="E268" s="5">
        <v>0.1799</v>
      </c>
      <c r="F268" s="5">
        <v>25.8</v>
      </c>
      <c r="G268" s="5">
        <f t="shared" si="34"/>
        <v>64.5</v>
      </c>
    </row>
    <row r="269" spans="1:19" x14ac:dyDescent="0.25">
      <c r="A269" s="5" t="s">
        <v>24</v>
      </c>
      <c r="B269" s="5" t="s">
        <v>8</v>
      </c>
      <c r="C269" s="6">
        <v>42060</v>
      </c>
      <c r="D269" s="5">
        <v>8.4209999999999993E-2</v>
      </c>
      <c r="E269" s="5">
        <v>0.15379999999999999</v>
      </c>
      <c r="F269" s="5">
        <v>15.8</v>
      </c>
      <c r="G269" s="5">
        <f t="shared" si="34"/>
        <v>39.5</v>
      </c>
    </row>
    <row r="270" spans="1:19" x14ac:dyDescent="0.25">
      <c r="A270" s="5" t="s">
        <v>24</v>
      </c>
      <c r="B270" s="5" t="s">
        <v>8</v>
      </c>
      <c r="C270" s="6">
        <v>42067</v>
      </c>
      <c r="D270" s="5">
        <v>6.6479999999999997E-2</v>
      </c>
      <c r="E270" s="5">
        <v>0.19400000000000001</v>
      </c>
      <c r="F270" s="5">
        <v>28.6</v>
      </c>
      <c r="G270" s="5">
        <f t="shared" si="34"/>
        <v>71.500000000000014</v>
      </c>
    </row>
    <row r="271" spans="1:19" x14ac:dyDescent="0.25">
      <c r="A271" s="5" t="s">
        <v>24</v>
      </c>
      <c r="B271" s="5" t="s">
        <v>8</v>
      </c>
      <c r="C271" s="6">
        <v>42074</v>
      </c>
      <c r="D271" s="5">
        <v>0.31530000000000002</v>
      </c>
      <c r="E271" s="5">
        <v>0.1691</v>
      </c>
      <c r="F271" s="5">
        <v>24.4</v>
      </c>
      <c r="G271" s="5">
        <f t="shared" si="34"/>
        <v>61</v>
      </c>
    </row>
    <row r="272" spans="1:19" x14ac:dyDescent="0.25">
      <c r="A272" s="5" t="s">
        <v>24</v>
      </c>
      <c r="B272" s="5" t="s">
        <v>8</v>
      </c>
      <c r="C272" s="6">
        <v>42088</v>
      </c>
      <c r="D272" s="5">
        <v>0.1162</v>
      </c>
      <c r="E272" s="5">
        <v>0.1482</v>
      </c>
      <c r="F272" s="5">
        <v>17.2</v>
      </c>
      <c r="G272" s="5">
        <f t="shared" si="34"/>
        <v>43</v>
      </c>
    </row>
    <row r="273" spans="1:22" x14ac:dyDescent="0.25">
      <c r="A273" s="5" t="s">
        <v>24</v>
      </c>
      <c r="B273" s="5" t="s">
        <v>8</v>
      </c>
      <c r="C273" s="6">
        <v>42095</v>
      </c>
      <c r="D273" s="5">
        <v>7.8759999999999997E-2</v>
      </c>
      <c r="E273" s="5">
        <v>0.1663</v>
      </c>
      <c r="F273" s="5">
        <v>19.100000000000001</v>
      </c>
      <c r="G273" s="5">
        <f t="shared" si="34"/>
        <v>47.75</v>
      </c>
    </row>
    <row r="274" spans="1:22" x14ac:dyDescent="0.25">
      <c r="A274" s="5" t="s">
        <v>24</v>
      </c>
      <c r="B274" s="5" t="s">
        <v>8</v>
      </c>
      <c r="C274" s="6">
        <v>42109</v>
      </c>
      <c r="D274" s="5">
        <v>0.18959999999999999</v>
      </c>
      <c r="E274" s="5">
        <v>0.25240000000000001</v>
      </c>
      <c r="F274" s="5">
        <v>23.4</v>
      </c>
      <c r="G274" s="5">
        <f t="shared" si="34"/>
        <v>58.5</v>
      </c>
    </row>
    <row r="275" spans="1:22" x14ac:dyDescent="0.25">
      <c r="A275" s="5" t="s">
        <v>24</v>
      </c>
      <c r="B275" s="5" t="s">
        <v>8</v>
      </c>
      <c r="C275" s="6">
        <v>42116</v>
      </c>
      <c r="D275" s="5">
        <v>0.33429999999999999</v>
      </c>
      <c r="E275" s="5">
        <v>0.14399999999999999</v>
      </c>
      <c r="F275" s="5">
        <v>34.1</v>
      </c>
      <c r="G275" s="5">
        <f t="shared" si="34"/>
        <v>85.25</v>
      </c>
    </row>
    <row r="276" spans="1:22" x14ac:dyDescent="0.25">
      <c r="A276" s="5" t="s">
        <v>24</v>
      </c>
      <c r="B276" s="5" t="s">
        <v>8</v>
      </c>
      <c r="C276" s="6">
        <v>42123</v>
      </c>
      <c r="D276" s="5">
        <v>0.22389999999999999</v>
      </c>
      <c r="E276" s="5">
        <v>0.28920000000000001</v>
      </c>
      <c r="F276" s="5">
        <v>24.8</v>
      </c>
      <c r="G276" s="5">
        <f t="shared" si="34"/>
        <v>62</v>
      </c>
    </row>
    <row r="277" spans="1:22" x14ac:dyDescent="0.25">
      <c r="A277" s="5" t="s">
        <v>24</v>
      </c>
      <c r="B277" s="5" t="s">
        <v>8</v>
      </c>
      <c r="C277" s="6">
        <v>42130</v>
      </c>
      <c r="D277" s="5">
        <v>0.5282</v>
      </c>
      <c r="E277" s="5">
        <v>0.15509999999999999</v>
      </c>
      <c r="F277" s="5">
        <v>27.1</v>
      </c>
      <c r="G277" s="5">
        <f t="shared" si="34"/>
        <v>67.75</v>
      </c>
    </row>
    <row r="278" spans="1:22" x14ac:dyDescent="0.25">
      <c r="A278" s="5" t="s">
        <v>24</v>
      </c>
      <c r="B278" s="5" t="s">
        <v>8</v>
      </c>
      <c r="C278" s="6">
        <v>42144</v>
      </c>
      <c r="D278" s="5">
        <v>0.50639999999999996</v>
      </c>
      <c r="E278" s="5">
        <v>0.23089999999999999</v>
      </c>
      <c r="F278" s="5">
        <v>28.7</v>
      </c>
      <c r="G278" s="5">
        <f t="shared" si="34"/>
        <v>71.75</v>
      </c>
    </row>
    <row r="279" spans="1:22" x14ac:dyDescent="0.25">
      <c r="A279" s="5" t="s">
        <v>24</v>
      </c>
      <c r="B279" s="5" t="s">
        <v>8</v>
      </c>
      <c r="C279" s="6">
        <v>42151</v>
      </c>
      <c r="D279" s="5">
        <v>0.78549999999999998</v>
      </c>
      <c r="E279" s="5">
        <v>0.16839999999999999</v>
      </c>
      <c r="F279" s="5">
        <v>29.7</v>
      </c>
      <c r="G279" s="5">
        <f t="shared" si="34"/>
        <v>74.25</v>
      </c>
    </row>
    <row r="280" spans="1:22" x14ac:dyDescent="0.25">
      <c r="A280" s="5" t="s">
        <v>15</v>
      </c>
      <c r="B280" s="5" t="s">
        <v>10</v>
      </c>
      <c r="C280" s="6" t="s">
        <v>11</v>
      </c>
      <c r="D280" s="5" t="s">
        <v>12</v>
      </c>
      <c r="E280" s="5" t="s">
        <v>13</v>
      </c>
      <c r="F280" s="5" t="s">
        <v>14</v>
      </c>
      <c r="J280" s="5" t="s">
        <v>107</v>
      </c>
      <c r="K280" s="5" t="s">
        <v>113</v>
      </c>
      <c r="L280" s="5" t="s">
        <v>114</v>
      </c>
      <c r="M280" s="5" t="s">
        <v>115</v>
      </c>
      <c r="N280" s="5" t="s">
        <v>116</v>
      </c>
      <c r="O280" s="5" t="s">
        <v>112</v>
      </c>
      <c r="P280" s="5" t="s">
        <v>96</v>
      </c>
      <c r="Q280" s="5" t="s">
        <v>29</v>
      </c>
      <c r="R280" s="5" t="s">
        <v>105</v>
      </c>
      <c r="S280" s="5" t="s">
        <v>106</v>
      </c>
      <c r="T280" s="5" t="s">
        <v>32</v>
      </c>
      <c r="U280" s="5" t="s">
        <v>33</v>
      </c>
      <c r="V280" s="5" t="s">
        <v>76</v>
      </c>
    </row>
    <row r="281" spans="1:22" x14ac:dyDescent="0.25">
      <c r="A281" s="5" t="s">
        <v>25</v>
      </c>
      <c r="B281" s="5" t="s">
        <v>9</v>
      </c>
      <c r="C281" s="6">
        <v>41899</v>
      </c>
      <c r="D281" s="5">
        <v>2.478E-2</v>
      </c>
      <c r="E281" s="5">
        <v>0.44259999999999999</v>
      </c>
      <c r="L281" s="5" t="s">
        <v>35</v>
      </c>
      <c r="N281" s="5" t="s">
        <v>28</v>
      </c>
      <c r="O281" s="5">
        <v>44</v>
      </c>
      <c r="P281" s="5">
        <v>40</v>
      </c>
      <c r="Q281" s="5">
        <v>5</v>
      </c>
      <c r="R281" s="5">
        <v>0</v>
      </c>
      <c r="S281" s="5">
        <v>0</v>
      </c>
      <c r="T281" s="5" t="s">
        <v>34</v>
      </c>
      <c r="U281" s="5" t="s">
        <v>34</v>
      </c>
    </row>
    <row r="282" spans="1:22" x14ac:dyDescent="0.25">
      <c r="A282" s="5" t="s">
        <v>25</v>
      </c>
      <c r="B282" s="5" t="s">
        <v>9</v>
      </c>
      <c r="C282" s="6">
        <v>41906</v>
      </c>
      <c r="D282" s="5">
        <v>5.2699999999999997E-2</v>
      </c>
      <c r="E282" s="5">
        <v>0.249</v>
      </c>
      <c r="L282" s="5" t="s">
        <v>35</v>
      </c>
      <c r="N282" s="5" t="s">
        <v>28</v>
      </c>
      <c r="O282" s="5">
        <v>49</v>
      </c>
      <c r="P282" s="5">
        <v>48</v>
      </c>
      <c r="Q282" s="5">
        <v>7</v>
      </c>
      <c r="R282" s="5">
        <v>0</v>
      </c>
      <c r="S282" s="5">
        <v>0</v>
      </c>
      <c r="T282" s="5" t="s">
        <v>34</v>
      </c>
      <c r="U282" s="5" t="s">
        <v>34</v>
      </c>
    </row>
    <row r="283" spans="1:22" x14ac:dyDescent="0.25">
      <c r="A283" s="5" t="s">
        <v>25</v>
      </c>
      <c r="B283" s="5" t="s">
        <v>9</v>
      </c>
      <c r="C283" s="6">
        <v>41913</v>
      </c>
      <c r="D283" s="5">
        <v>1.0000000000000001E-5</v>
      </c>
      <c r="E283" s="5">
        <v>0.29880000000000001</v>
      </c>
      <c r="L283" s="5" t="s">
        <v>35</v>
      </c>
      <c r="N283" s="5" t="s">
        <v>39</v>
      </c>
      <c r="O283" s="5">
        <v>54</v>
      </c>
      <c r="P283" s="5">
        <v>44</v>
      </c>
      <c r="Q283" s="5">
        <v>4</v>
      </c>
      <c r="R283" s="5">
        <v>0.01</v>
      </c>
      <c r="S283" s="5">
        <v>0.02</v>
      </c>
      <c r="T283" s="5" t="s">
        <v>34</v>
      </c>
      <c r="U283" s="5" t="s">
        <v>34</v>
      </c>
    </row>
    <row r="284" spans="1:22" x14ac:dyDescent="0.25">
      <c r="A284" s="5" t="s">
        <v>25</v>
      </c>
      <c r="B284" s="5" t="s">
        <v>9</v>
      </c>
      <c r="C284" s="6">
        <v>41920</v>
      </c>
      <c r="D284" s="5">
        <v>5.604E-2</v>
      </c>
      <c r="E284" s="5">
        <v>0.33179999999999998</v>
      </c>
      <c r="L284" s="5" t="s">
        <v>35</v>
      </c>
      <c r="N284" s="5" t="s">
        <v>28</v>
      </c>
      <c r="O284" s="5">
        <v>48</v>
      </c>
      <c r="P284" s="5">
        <v>41</v>
      </c>
      <c r="Q284" s="5">
        <v>0</v>
      </c>
      <c r="R284" s="5" t="s">
        <v>37</v>
      </c>
      <c r="S284" s="5" t="s">
        <v>37</v>
      </c>
      <c r="T284" s="5" t="s">
        <v>34</v>
      </c>
      <c r="U284" s="5" t="s">
        <v>34</v>
      </c>
    </row>
    <row r="285" spans="1:22" x14ac:dyDescent="0.25">
      <c r="A285" s="5" t="s">
        <v>25</v>
      </c>
      <c r="B285" s="5" t="s">
        <v>9</v>
      </c>
      <c r="C285" s="6">
        <v>41927</v>
      </c>
      <c r="D285" s="5">
        <v>0.42880000000000001</v>
      </c>
      <c r="E285" s="5">
        <v>0.34410000000000002</v>
      </c>
      <c r="L285" s="5" t="s">
        <v>35</v>
      </c>
      <c r="N285" s="5" t="s">
        <v>28</v>
      </c>
      <c r="O285" s="5">
        <v>67</v>
      </c>
      <c r="P285" s="5">
        <v>60</v>
      </c>
      <c r="Q285" s="5">
        <v>6</v>
      </c>
      <c r="R285" s="5">
        <v>1.2999999999999999E-2</v>
      </c>
      <c r="S285" s="5" t="s">
        <v>37</v>
      </c>
      <c r="T285" s="5" t="s">
        <v>34</v>
      </c>
      <c r="U285" s="5" t="s">
        <v>34</v>
      </c>
    </row>
    <row r="286" spans="1:22" x14ac:dyDescent="0.25">
      <c r="A286" s="5" t="s">
        <v>25</v>
      </c>
      <c r="B286" s="5" t="s">
        <v>9</v>
      </c>
      <c r="C286" s="6">
        <v>41934</v>
      </c>
      <c r="D286" s="5">
        <v>0.44569999999999999</v>
      </c>
      <c r="E286" s="5">
        <v>0.43109999999999998</v>
      </c>
      <c r="L286" s="5" t="s">
        <v>35</v>
      </c>
      <c r="N286" s="5" t="s">
        <v>28</v>
      </c>
      <c r="O286" s="5">
        <v>66</v>
      </c>
      <c r="P286" s="5">
        <v>80</v>
      </c>
      <c r="Q286" s="5" t="s">
        <v>34</v>
      </c>
      <c r="R286" s="5">
        <v>0.02</v>
      </c>
      <c r="S286" s="5" t="s">
        <v>37</v>
      </c>
      <c r="T286" s="5" t="s">
        <v>34</v>
      </c>
      <c r="U286" s="5" t="s">
        <v>34</v>
      </c>
    </row>
    <row r="287" spans="1:22" x14ac:dyDescent="0.25">
      <c r="A287" s="5" t="s">
        <v>25</v>
      </c>
      <c r="B287" s="5" t="s">
        <v>9</v>
      </c>
      <c r="C287" s="6">
        <f>C286+7</f>
        <v>41941</v>
      </c>
      <c r="D287" s="5">
        <v>0.76629999999999998</v>
      </c>
      <c r="E287" s="5">
        <v>0.31609999999999999</v>
      </c>
      <c r="L287" s="5" t="s">
        <v>35</v>
      </c>
      <c r="N287" s="5" t="s">
        <v>28</v>
      </c>
      <c r="O287" s="5">
        <v>99</v>
      </c>
      <c r="P287" s="5">
        <v>90</v>
      </c>
      <c r="Q287" s="5">
        <v>6</v>
      </c>
      <c r="R287" s="5">
        <v>0.01</v>
      </c>
      <c r="S287" s="5" t="s">
        <v>37</v>
      </c>
      <c r="T287" s="5" t="s">
        <v>34</v>
      </c>
      <c r="U287" s="5" t="s">
        <v>34</v>
      </c>
    </row>
    <row r="288" spans="1:22" x14ac:dyDescent="0.25">
      <c r="A288" s="5" t="s">
        <v>25</v>
      </c>
      <c r="B288" s="5" t="s">
        <v>9</v>
      </c>
      <c r="C288" s="6">
        <f>C287+7</f>
        <v>41948</v>
      </c>
      <c r="D288" s="5">
        <v>0.59260000000000002</v>
      </c>
      <c r="E288" s="5">
        <v>0.27789999999999998</v>
      </c>
      <c r="L288" s="5">
        <v>0.16239999999999999</v>
      </c>
      <c r="N288" s="5" t="s">
        <v>28</v>
      </c>
      <c r="O288" s="5">
        <v>84.2</v>
      </c>
      <c r="P288" s="5">
        <v>75</v>
      </c>
      <c r="Q288" s="5">
        <v>1</v>
      </c>
      <c r="R288" s="5">
        <v>0.01</v>
      </c>
      <c r="S288" s="5" t="s">
        <v>37</v>
      </c>
      <c r="T288" s="5" t="s">
        <v>34</v>
      </c>
      <c r="U288" s="5" t="s">
        <v>34</v>
      </c>
    </row>
    <row r="289" spans="1:22" x14ac:dyDescent="0.25">
      <c r="A289" s="5" t="s">
        <v>25</v>
      </c>
      <c r="B289" s="5" t="s">
        <v>9</v>
      </c>
      <c r="C289" s="6">
        <f t="shared" ref="C289:C291" si="35">C288+7</f>
        <v>41955</v>
      </c>
      <c r="D289" s="5">
        <v>0.49959999999999999</v>
      </c>
      <c r="E289" s="5">
        <v>0.34410000000000002</v>
      </c>
      <c r="L289" s="5" t="s">
        <v>35</v>
      </c>
      <c r="N289" s="5" t="s">
        <v>43</v>
      </c>
      <c r="O289" s="5">
        <v>110</v>
      </c>
      <c r="P289" s="5">
        <v>91</v>
      </c>
      <c r="Q289" s="5">
        <v>4</v>
      </c>
      <c r="R289" s="5">
        <v>0.02</v>
      </c>
      <c r="S289" s="5">
        <v>0.01</v>
      </c>
      <c r="T289" s="5" t="s">
        <v>34</v>
      </c>
      <c r="U289" s="5" t="s">
        <v>34</v>
      </c>
    </row>
    <row r="290" spans="1:22" x14ac:dyDescent="0.25">
      <c r="A290" s="5" t="s">
        <v>25</v>
      </c>
      <c r="B290" s="5" t="s">
        <v>9</v>
      </c>
      <c r="C290" s="6">
        <f t="shared" si="35"/>
        <v>41962</v>
      </c>
      <c r="D290" s="5">
        <v>0.22789999999999999</v>
      </c>
      <c r="E290" s="5">
        <v>0.71240000000000003</v>
      </c>
      <c r="L290" s="5" t="s">
        <v>35</v>
      </c>
      <c r="N290" s="5" t="s">
        <v>28</v>
      </c>
      <c r="O290" s="5">
        <v>66</v>
      </c>
      <c r="P290" s="5">
        <v>66</v>
      </c>
      <c r="Q290" s="5">
        <v>2</v>
      </c>
      <c r="R290" s="5" t="s">
        <v>37</v>
      </c>
      <c r="S290" s="5" t="s">
        <v>37</v>
      </c>
      <c r="T290" s="5" t="s">
        <v>34</v>
      </c>
      <c r="U290" s="5" t="s">
        <v>34</v>
      </c>
    </row>
    <row r="291" spans="1:22" x14ac:dyDescent="0.25">
      <c r="A291" s="5" t="s">
        <v>25</v>
      </c>
      <c r="B291" s="5" t="s">
        <v>9</v>
      </c>
      <c r="C291" s="6">
        <f t="shared" si="35"/>
        <v>41969</v>
      </c>
      <c r="D291" s="5">
        <v>0.14499999999999999</v>
      </c>
      <c r="E291" s="5">
        <v>0.35580000000000001</v>
      </c>
      <c r="K291" s="5">
        <v>0.18090000000000001</v>
      </c>
      <c r="N291" s="5" t="s">
        <v>28</v>
      </c>
      <c r="O291" s="5">
        <v>70</v>
      </c>
      <c r="P291" s="5">
        <v>66</v>
      </c>
      <c r="Q291" s="5">
        <v>10</v>
      </c>
      <c r="T291" s="5" t="s">
        <v>34</v>
      </c>
      <c r="U291" s="5" t="s">
        <v>34</v>
      </c>
    </row>
    <row r="292" spans="1:22" x14ac:dyDescent="0.25">
      <c r="A292" s="5" t="s">
        <v>25</v>
      </c>
      <c r="B292" s="5" t="s">
        <v>9</v>
      </c>
      <c r="C292" s="6">
        <f>C291+6</f>
        <v>41975</v>
      </c>
      <c r="D292" s="5">
        <v>0.1898</v>
      </c>
      <c r="E292" s="5">
        <v>1.4279999999999999</v>
      </c>
      <c r="K292" s="5">
        <v>0.2</v>
      </c>
      <c r="N292" s="5" t="s">
        <v>28</v>
      </c>
      <c r="O292" s="5">
        <v>77</v>
      </c>
      <c r="P292" s="5">
        <v>73</v>
      </c>
      <c r="Q292" s="5">
        <v>5</v>
      </c>
      <c r="T292" s="5" t="s">
        <v>34</v>
      </c>
      <c r="U292" s="5" t="s">
        <v>34</v>
      </c>
    </row>
    <row r="293" spans="1:22" x14ac:dyDescent="0.25">
      <c r="A293" s="5" t="s">
        <v>25</v>
      </c>
      <c r="B293" s="5" t="s">
        <v>9</v>
      </c>
      <c r="C293" s="6">
        <f>C292+8</f>
        <v>41983</v>
      </c>
      <c r="D293" s="5">
        <v>9.2299999999999993E-2</v>
      </c>
      <c r="E293" s="5">
        <v>0.26219999999999999</v>
      </c>
      <c r="K293" s="5" t="s">
        <v>35</v>
      </c>
      <c r="N293" s="5" t="s">
        <v>28</v>
      </c>
      <c r="O293" s="5">
        <v>72</v>
      </c>
      <c r="P293" s="5">
        <v>66</v>
      </c>
      <c r="Q293" s="5">
        <v>4</v>
      </c>
      <c r="T293" s="5" t="s">
        <v>34</v>
      </c>
      <c r="U293" s="5" t="s">
        <v>34</v>
      </c>
    </row>
    <row r="294" spans="1:22" x14ac:dyDescent="0.25">
      <c r="A294" s="5" t="s">
        <v>25</v>
      </c>
      <c r="B294" s="5" t="s">
        <v>9</v>
      </c>
      <c r="C294" s="6">
        <f>C293+7</f>
        <v>41990</v>
      </c>
      <c r="D294" s="5">
        <v>0.17369999999999999</v>
      </c>
      <c r="E294" s="5">
        <v>0.317</v>
      </c>
      <c r="K294" s="5">
        <v>0.1</v>
      </c>
      <c r="N294" s="5" t="s">
        <v>28</v>
      </c>
      <c r="O294" s="5">
        <v>60</v>
      </c>
      <c r="P294" s="5">
        <v>48</v>
      </c>
      <c r="Q294" s="5">
        <v>4</v>
      </c>
      <c r="T294" s="5" t="s">
        <v>34</v>
      </c>
      <c r="U294" s="5" t="s">
        <v>34</v>
      </c>
    </row>
    <row r="295" spans="1:22" x14ac:dyDescent="0.25">
      <c r="A295" s="5" t="s">
        <v>25</v>
      </c>
      <c r="B295" s="5" t="s">
        <v>9</v>
      </c>
      <c r="C295" s="6">
        <v>42025</v>
      </c>
      <c r="D295" s="5">
        <v>0.14130000000000001</v>
      </c>
      <c r="E295" s="5">
        <v>0.3493</v>
      </c>
      <c r="K295" s="5">
        <v>0.2</v>
      </c>
      <c r="N295" s="5" t="s">
        <v>78</v>
      </c>
      <c r="O295" s="5">
        <v>91</v>
      </c>
      <c r="P295" s="5">
        <v>63</v>
      </c>
      <c r="Q295" s="5">
        <v>3</v>
      </c>
      <c r="T295" s="5" t="s">
        <v>34</v>
      </c>
      <c r="U295" s="5" t="s">
        <v>34</v>
      </c>
      <c r="V295" s="5" t="s">
        <v>34</v>
      </c>
    </row>
    <row r="296" spans="1:22" x14ac:dyDescent="0.25">
      <c r="A296" s="5" t="s">
        <v>25</v>
      </c>
      <c r="B296" s="5" t="s">
        <v>9</v>
      </c>
      <c r="C296" s="6">
        <v>42032</v>
      </c>
      <c r="D296" s="5">
        <v>4.2979999999999997E-2</v>
      </c>
      <c r="E296" s="5">
        <v>0.223</v>
      </c>
      <c r="K296" s="5" t="s">
        <v>35</v>
      </c>
      <c r="N296" s="5" t="s">
        <v>28</v>
      </c>
      <c r="O296" s="5">
        <v>50</v>
      </c>
      <c r="P296" s="5">
        <v>44</v>
      </c>
      <c r="Q296" s="5">
        <v>6</v>
      </c>
      <c r="T296" s="5" t="s">
        <v>34</v>
      </c>
      <c r="U296" s="5" t="s">
        <v>34</v>
      </c>
    </row>
    <row r="297" spans="1:22" x14ac:dyDescent="0.25">
      <c r="A297" s="5" t="s">
        <v>25</v>
      </c>
      <c r="B297" s="5" t="s">
        <v>9</v>
      </c>
      <c r="C297" s="6">
        <v>42039</v>
      </c>
      <c r="D297" s="5">
        <v>8.133E-2</v>
      </c>
      <c r="E297" s="5">
        <v>0.28079999999999999</v>
      </c>
      <c r="K297" s="5">
        <v>0.1</v>
      </c>
      <c r="N297" s="5" t="s">
        <v>28</v>
      </c>
      <c r="O297" s="5">
        <v>106</v>
      </c>
      <c r="P297" s="5">
        <v>49</v>
      </c>
      <c r="Q297" s="5">
        <v>7</v>
      </c>
      <c r="T297" s="5" t="s">
        <v>34</v>
      </c>
      <c r="U297" s="5" t="s">
        <v>34</v>
      </c>
    </row>
    <row r="298" spans="1:22" x14ac:dyDescent="0.25">
      <c r="A298" s="5" t="s">
        <v>25</v>
      </c>
      <c r="B298" s="5" t="s">
        <v>9</v>
      </c>
      <c r="C298" s="6">
        <v>42046</v>
      </c>
      <c r="D298" s="5">
        <v>9.6699999999999994E-2</v>
      </c>
      <c r="E298" s="5">
        <v>0.2515</v>
      </c>
      <c r="K298" s="5">
        <v>0.1399</v>
      </c>
      <c r="N298" s="5" t="s">
        <v>28</v>
      </c>
      <c r="O298" s="5">
        <v>54.5</v>
      </c>
      <c r="P298" s="5">
        <v>48</v>
      </c>
      <c r="Q298" s="5">
        <v>7</v>
      </c>
      <c r="T298" s="5" t="s">
        <v>84</v>
      </c>
      <c r="U298" s="5" t="s">
        <v>34</v>
      </c>
    </row>
    <row r="299" spans="1:22" x14ac:dyDescent="0.25">
      <c r="A299" s="5" t="s">
        <v>25</v>
      </c>
      <c r="B299" s="5" t="s">
        <v>9</v>
      </c>
      <c r="C299" s="6">
        <v>42053</v>
      </c>
      <c r="D299" s="5">
        <v>0.45090000000000002</v>
      </c>
      <c r="E299" s="5">
        <v>0.23119999999999999</v>
      </c>
      <c r="K299" s="5">
        <v>0.4</v>
      </c>
      <c r="N299" s="5" t="s">
        <v>28</v>
      </c>
      <c r="O299" s="5">
        <v>68</v>
      </c>
      <c r="P299" s="5">
        <v>62</v>
      </c>
      <c r="Q299" s="5">
        <v>7</v>
      </c>
      <c r="T299" s="5" t="s">
        <v>34</v>
      </c>
      <c r="U299" s="5" t="s">
        <v>34</v>
      </c>
    </row>
    <row r="300" spans="1:22" x14ac:dyDescent="0.25">
      <c r="A300" s="5" t="s">
        <v>25</v>
      </c>
      <c r="B300" s="5" t="s">
        <v>9</v>
      </c>
      <c r="C300" s="6">
        <v>42060</v>
      </c>
      <c r="D300" s="5">
        <v>8.6309999999999998E-2</v>
      </c>
      <c r="E300" s="5">
        <v>0.21149999999999999</v>
      </c>
      <c r="K300" s="5">
        <v>0.1</v>
      </c>
      <c r="N300" s="5" t="s">
        <v>28</v>
      </c>
      <c r="O300" s="5">
        <v>106</v>
      </c>
      <c r="P300" s="5">
        <v>45</v>
      </c>
      <c r="Q300" s="5">
        <v>7</v>
      </c>
      <c r="T300" s="5" t="s">
        <v>34</v>
      </c>
      <c r="U300" s="5" t="s">
        <v>34</v>
      </c>
      <c r="V300" s="5" t="s">
        <v>34</v>
      </c>
    </row>
    <row r="301" spans="1:22" x14ac:dyDescent="0.25">
      <c r="A301" s="5" t="s">
        <v>25</v>
      </c>
      <c r="B301" s="5" t="s">
        <v>9</v>
      </c>
      <c r="C301" s="6">
        <v>42067</v>
      </c>
      <c r="D301" s="5">
        <v>8.0229999999999996E-2</v>
      </c>
      <c r="E301" s="5">
        <v>0.219</v>
      </c>
      <c r="K301" s="5" t="s">
        <v>35</v>
      </c>
      <c r="N301" s="5" t="s">
        <v>28</v>
      </c>
      <c r="O301" s="5">
        <v>60.7</v>
      </c>
      <c r="P301" s="5">
        <v>50</v>
      </c>
      <c r="Q301" s="5">
        <v>5</v>
      </c>
      <c r="T301" s="5" t="s">
        <v>34</v>
      </c>
      <c r="U301" s="5" t="s">
        <v>34</v>
      </c>
    </row>
    <row r="302" spans="1:22" x14ac:dyDescent="0.25">
      <c r="A302" s="5" t="s">
        <v>25</v>
      </c>
      <c r="B302" s="5" t="s">
        <v>9</v>
      </c>
      <c r="C302" s="6">
        <v>42074</v>
      </c>
      <c r="D302" s="5">
        <v>0.29089999999999999</v>
      </c>
      <c r="E302" s="5">
        <v>0.19750000000000001</v>
      </c>
      <c r="K302" s="5">
        <v>0.4</v>
      </c>
      <c r="N302" s="5" t="s">
        <v>28</v>
      </c>
      <c r="O302" s="5">
        <v>71</v>
      </c>
      <c r="P302" s="5" t="s">
        <v>93</v>
      </c>
      <c r="Q302" s="5">
        <v>3</v>
      </c>
      <c r="T302" s="5" t="s">
        <v>34</v>
      </c>
      <c r="U302" s="5" t="s">
        <v>34</v>
      </c>
    </row>
    <row r="303" spans="1:22" x14ac:dyDescent="0.25">
      <c r="A303" s="5" t="s">
        <v>25</v>
      </c>
      <c r="B303" s="5" t="s">
        <v>9</v>
      </c>
      <c r="C303" s="6">
        <v>42088</v>
      </c>
      <c r="D303" s="5">
        <v>0.12479999999999999</v>
      </c>
      <c r="E303" s="5">
        <v>0.2077</v>
      </c>
      <c r="K303" s="5">
        <v>0.1</v>
      </c>
      <c r="N303" s="5" t="s">
        <v>39</v>
      </c>
      <c r="O303" s="5">
        <v>53</v>
      </c>
      <c r="P303" s="5">
        <v>43</v>
      </c>
      <c r="Q303" s="5">
        <v>3</v>
      </c>
      <c r="T303" s="5" t="s">
        <v>34</v>
      </c>
      <c r="U303" s="5" t="s">
        <v>34</v>
      </c>
      <c r="V303" s="5" t="s">
        <v>34</v>
      </c>
    </row>
    <row r="304" spans="1:22" x14ac:dyDescent="0.25">
      <c r="A304" s="5" t="s">
        <v>25</v>
      </c>
      <c r="B304" s="5" t="s">
        <v>9</v>
      </c>
      <c r="C304" s="6">
        <v>42095</v>
      </c>
      <c r="D304" s="5">
        <v>0.1249</v>
      </c>
      <c r="E304" s="5">
        <v>0.1913</v>
      </c>
      <c r="K304" s="5">
        <v>0.1</v>
      </c>
      <c r="N304" s="5" t="s">
        <v>28</v>
      </c>
      <c r="O304" s="5">
        <v>56</v>
      </c>
      <c r="P304" s="5">
        <v>50</v>
      </c>
      <c r="Q304" s="5">
        <v>1</v>
      </c>
      <c r="T304" s="5" t="s">
        <v>34</v>
      </c>
      <c r="U304" s="5" t="s">
        <v>34</v>
      </c>
    </row>
    <row r="305" spans="1:22" x14ac:dyDescent="0.25">
      <c r="A305" s="5" t="s">
        <v>25</v>
      </c>
      <c r="B305" s="5" t="s">
        <v>9</v>
      </c>
      <c r="C305" s="6">
        <v>42109</v>
      </c>
      <c r="D305" s="5">
        <v>0.1946</v>
      </c>
      <c r="E305" s="5">
        <v>0.2767</v>
      </c>
      <c r="K305" s="5">
        <v>0.2</v>
      </c>
      <c r="N305" s="5" t="s">
        <v>28</v>
      </c>
      <c r="O305" s="5">
        <v>58</v>
      </c>
      <c r="P305" s="5">
        <v>54</v>
      </c>
      <c r="Q305" s="5">
        <v>3</v>
      </c>
      <c r="S305" s="11"/>
      <c r="T305" s="5" t="s">
        <v>34</v>
      </c>
      <c r="U305" s="5" t="s">
        <v>34</v>
      </c>
    </row>
    <row r="306" spans="1:22" x14ac:dyDescent="0.25">
      <c r="A306" s="5" t="s">
        <v>25</v>
      </c>
      <c r="B306" s="5" t="s">
        <v>9</v>
      </c>
      <c r="C306" s="6">
        <v>42116</v>
      </c>
      <c r="D306" s="5">
        <v>0.30280000000000001</v>
      </c>
      <c r="E306" s="5">
        <v>0.14219999999999999</v>
      </c>
      <c r="K306" s="5">
        <v>0.57979999999999998</v>
      </c>
      <c r="N306" s="5" t="s">
        <v>28</v>
      </c>
      <c r="O306" s="5">
        <v>87.2</v>
      </c>
      <c r="P306" s="5">
        <v>80</v>
      </c>
      <c r="Q306" s="5">
        <v>10</v>
      </c>
      <c r="T306" s="5" t="s">
        <v>34</v>
      </c>
      <c r="U306" s="5" t="s">
        <v>34</v>
      </c>
      <c r="V306" s="5" t="s">
        <v>34</v>
      </c>
    </row>
    <row r="307" spans="1:22" x14ac:dyDescent="0.25">
      <c r="A307" s="5" t="s">
        <v>25</v>
      </c>
      <c r="B307" s="5" t="s">
        <v>9</v>
      </c>
      <c r="C307" s="6">
        <v>42123</v>
      </c>
      <c r="D307" s="5">
        <v>0.21099999999999999</v>
      </c>
      <c r="E307" s="5">
        <v>0.1983</v>
      </c>
      <c r="K307" s="5">
        <v>0.2404</v>
      </c>
      <c r="N307" s="5" t="s">
        <v>28</v>
      </c>
      <c r="O307" s="5">
        <v>69</v>
      </c>
      <c r="P307" s="5">
        <v>61</v>
      </c>
      <c r="Q307" s="5">
        <v>3</v>
      </c>
      <c r="T307" s="5" t="s">
        <v>34</v>
      </c>
      <c r="U307" s="5" t="s">
        <v>34</v>
      </c>
    </row>
    <row r="308" spans="1:22" x14ac:dyDescent="0.25">
      <c r="A308" s="5" t="s">
        <v>25</v>
      </c>
      <c r="B308" s="5" t="s">
        <v>9</v>
      </c>
      <c r="C308" s="6">
        <v>42130</v>
      </c>
      <c r="D308" s="5">
        <v>0.51270000000000004</v>
      </c>
      <c r="E308" s="5">
        <v>0.1565</v>
      </c>
      <c r="K308" s="5">
        <v>0.4</v>
      </c>
      <c r="N308" s="5" t="s">
        <v>28</v>
      </c>
      <c r="O308" s="5">
        <v>82</v>
      </c>
      <c r="P308" s="5">
        <v>70</v>
      </c>
      <c r="Q308" s="5">
        <v>3</v>
      </c>
      <c r="T308" s="5" t="s">
        <v>34</v>
      </c>
      <c r="U308" s="5" t="s">
        <v>34</v>
      </c>
      <c r="V308" s="5" t="s">
        <v>34</v>
      </c>
    </row>
    <row r="309" spans="1:22" x14ac:dyDescent="0.25">
      <c r="A309" s="5" t="s">
        <v>25</v>
      </c>
      <c r="B309" s="5" t="s">
        <v>9</v>
      </c>
      <c r="C309" s="6">
        <v>42144</v>
      </c>
      <c r="D309" s="5">
        <v>0.33279999999999998</v>
      </c>
      <c r="E309" s="5">
        <v>0.46350000000000002</v>
      </c>
      <c r="K309" s="5">
        <v>0.4</v>
      </c>
      <c r="N309" s="5" t="s">
        <v>28</v>
      </c>
      <c r="O309" s="5">
        <v>174</v>
      </c>
      <c r="P309" s="5">
        <v>90</v>
      </c>
      <c r="Q309" s="5">
        <v>1</v>
      </c>
      <c r="T309" s="5">
        <v>1</v>
      </c>
      <c r="U309" s="5" t="s">
        <v>34</v>
      </c>
    </row>
    <row r="310" spans="1:22" x14ac:dyDescent="0.25">
      <c r="A310" s="5" t="s">
        <v>25</v>
      </c>
      <c r="B310" s="5" t="s">
        <v>9</v>
      </c>
      <c r="C310" s="6">
        <v>42151</v>
      </c>
      <c r="D310" s="5">
        <v>0.48320000000000002</v>
      </c>
      <c r="E310" s="5">
        <v>0.26450000000000001</v>
      </c>
      <c r="K310" s="5">
        <v>0.6</v>
      </c>
      <c r="N310" s="5" t="s">
        <v>28</v>
      </c>
      <c r="O310" s="5">
        <v>90</v>
      </c>
      <c r="P310" s="5">
        <v>75</v>
      </c>
      <c r="Q310" s="5">
        <v>0</v>
      </c>
      <c r="T310" s="5" t="s">
        <v>34</v>
      </c>
      <c r="U310" s="5" t="s">
        <v>34</v>
      </c>
    </row>
  </sheetData>
  <pageMargins left="0.70866141732283472" right="0.70866141732283472" top="0.74803149606299213" bottom="0.74803149606299213" header="0.31496062992125984" footer="0.31496062992125984"/>
  <pageSetup paperSize="9" scale="70" fitToHeight="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T247"/>
  <sheetViews>
    <sheetView zoomScale="80" zoomScaleNormal="80" workbookViewId="0">
      <pane xSplit="1" topLeftCell="B1" activePane="topRight" state="frozen"/>
      <selection pane="topRight"/>
    </sheetView>
  </sheetViews>
  <sheetFormatPr defaultRowHeight="15" x14ac:dyDescent="0.25"/>
  <cols>
    <col min="2" max="2" width="24.140625" customWidth="1"/>
    <col min="3" max="3" width="13.42578125" style="1" bestFit="1" customWidth="1"/>
    <col min="4" max="4" width="13.42578125" customWidth="1"/>
    <col min="5" max="5" width="32.28515625" bestFit="1" customWidth="1"/>
    <col min="6" max="6" width="31.85546875" customWidth="1"/>
    <col min="7" max="7" width="32.140625" bestFit="1" customWidth="1"/>
    <col min="8" max="8" width="31.140625" customWidth="1"/>
    <col min="9" max="9" width="32.140625" customWidth="1"/>
    <col min="10" max="11" width="32.28515625" bestFit="1" customWidth="1"/>
    <col min="12" max="12" width="31.85546875" customWidth="1"/>
    <col min="13" max="13" width="32.28515625" bestFit="1" customWidth="1"/>
    <col min="14" max="14" width="32.140625" customWidth="1"/>
    <col min="15" max="15" width="36.140625" customWidth="1"/>
    <col min="16" max="16" width="32" bestFit="1" customWidth="1"/>
    <col min="17" max="17" width="31.140625" customWidth="1"/>
    <col min="18" max="18" width="32.28515625" bestFit="1" customWidth="1"/>
    <col min="19" max="19" width="32.140625" bestFit="1" customWidth="1"/>
    <col min="20" max="20" width="29.7109375" customWidth="1"/>
  </cols>
  <sheetData>
    <row r="1" spans="1:20" x14ac:dyDescent="0.25">
      <c r="A1" t="s">
        <v>61</v>
      </c>
      <c r="B1" t="s">
        <v>15</v>
      </c>
      <c r="C1" s="1" t="s">
        <v>60</v>
      </c>
      <c r="D1" t="s">
        <v>44</v>
      </c>
      <c r="E1" t="s">
        <v>45</v>
      </c>
      <c r="F1" t="s">
        <v>46</v>
      </c>
      <c r="G1" t="s">
        <v>47</v>
      </c>
      <c r="H1" t="s">
        <v>89</v>
      </c>
      <c r="I1" t="s">
        <v>48</v>
      </c>
      <c r="J1" t="s">
        <v>49</v>
      </c>
      <c r="K1" t="s">
        <v>50</v>
      </c>
      <c r="L1" t="s">
        <v>51</v>
      </c>
      <c r="M1" t="s">
        <v>52</v>
      </c>
      <c r="N1" t="s">
        <v>53</v>
      </c>
      <c r="O1" t="s">
        <v>54</v>
      </c>
      <c r="P1" t="s">
        <v>90</v>
      </c>
      <c r="Q1" t="s">
        <v>56</v>
      </c>
      <c r="R1" t="s">
        <v>57</v>
      </c>
      <c r="S1" t="s">
        <v>58</v>
      </c>
      <c r="T1" t="s">
        <v>59</v>
      </c>
    </row>
    <row r="2" spans="1:20" x14ac:dyDescent="0.25">
      <c r="A2" t="s">
        <v>0</v>
      </c>
      <c r="B2" t="s">
        <v>16</v>
      </c>
      <c r="C2" s="1">
        <v>41899</v>
      </c>
      <c r="D2" t="e">
        <v>#VALUE!</v>
      </c>
      <c r="E2" t="e">
        <v>#VALUE!</v>
      </c>
      <c r="F2" t="e">
        <v>#VALUE!</v>
      </c>
      <c r="G2">
        <v>4.9699999999999994E-2</v>
      </c>
      <c r="H2">
        <v>6.2999999999999992E-3</v>
      </c>
      <c r="I2" t="e">
        <v>#VALUE!</v>
      </c>
      <c r="J2" t="e">
        <v>#VALUE!</v>
      </c>
      <c r="K2" t="e">
        <v>#VALUE!</v>
      </c>
      <c r="L2">
        <v>-2.5199999999999997E-3</v>
      </c>
      <c r="M2">
        <v>0.11045999999999999</v>
      </c>
      <c r="N2">
        <v>2.9119999999999997E-2</v>
      </c>
      <c r="O2" t="e">
        <v>#VALUE!</v>
      </c>
      <c r="P2">
        <v>0.84559999999999991</v>
      </c>
      <c r="Q2" t="e">
        <v>#VALUE!</v>
      </c>
      <c r="R2" t="e">
        <v>#VALUE!</v>
      </c>
      <c r="S2" t="e">
        <v>#VALUE!</v>
      </c>
      <c r="T2">
        <v>8.4839999999999999E-2</v>
      </c>
    </row>
    <row r="3" spans="1:20" x14ac:dyDescent="0.25">
      <c r="A3" t="s">
        <v>0</v>
      </c>
      <c r="B3" t="s">
        <v>16</v>
      </c>
      <c r="C3" s="1">
        <v>41906</v>
      </c>
      <c r="D3" t="e">
        <v>#VALUE!</v>
      </c>
      <c r="E3" t="e">
        <v>#VALUE!</v>
      </c>
      <c r="F3" t="e">
        <v>#VALUE!</v>
      </c>
      <c r="G3">
        <v>4.088E-2</v>
      </c>
      <c r="H3">
        <v>5.3200000000000001E-3</v>
      </c>
      <c r="I3" t="e">
        <v>#VALUE!</v>
      </c>
      <c r="J3" t="e">
        <v>#VALUE!</v>
      </c>
      <c r="K3" t="e">
        <v>#VALUE!</v>
      </c>
      <c r="L3">
        <v>5.5999999999999995E-4</v>
      </c>
      <c r="M3">
        <v>0.10639999999999999</v>
      </c>
      <c r="N3">
        <v>3.3459999999999997E-2</v>
      </c>
      <c r="O3" t="e">
        <v>#VALUE!</v>
      </c>
      <c r="P3">
        <v>1.554</v>
      </c>
      <c r="Q3" t="e">
        <v>#VALUE!</v>
      </c>
      <c r="R3" t="e">
        <v>#VALUE!</v>
      </c>
      <c r="S3" t="e">
        <v>#VALUE!</v>
      </c>
      <c r="T3">
        <v>9.4219999999999998E-2</v>
      </c>
    </row>
    <row r="4" spans="1:20" x14ac:dyDescent="0.25">
      <c r="A4" t="s">
        <v>0</v>
      </c>
      <c r="B4" t="s">
        <v>16</v>
      </c>
      <c r="C4" s="1">
        <v>41913</v>
      </c>
      <c r="D4" t="e">
        <v>#VALUE!</v>
      </c>
      <c r="E4" t="e">
        <v>#VALUE!</v>
      </c>
      <c r="F4" t="e">
        <v>#VALUE!</v>
      </c>
      <c r="G4">
        <v>5.3479999999999993E-2</v>
      </c>
      <c r="H4">
        <v>6.2999999999999992E-3</v>
      </c>
      <c r="I4" t="e">
        <v>#VALUE!</v>
      </c>
      <c r="J4" t="e">
        <v>#VALUE!</v>
      </c>
      <c r="K4" t="e">
        <v>#VALUE!</v>
      </c>
      <c r="L4">
        <v>6.4399999999999995E-3</v>
      </c>
      <c r="M4">
        <v>0.2268</v>
      </c>
      <c r="N4">
        <v>4.8159999999999994E-2</v>
      </c>
      <c r="O4" t="e">
        <v>#VALUE!</v>
      </c>
      <c r="P4">
        <v>1.0499999999999998</v>
      </c>
      <c r="Q4" t="e">
        <v>#VALUE!</v>
      </c>
      <c r="R4" t="e">
        <v>#VALUE!</v>
      </c>
      <c r="S4" t="e">
        <v>#VALUE!</v>
      </c>
      <c r="T4">
        <v>0.11731999999999999</v>
      </c>
    </row>
    <row r="5" spans="1:20" x14ac:dyDescent="0.25">
      <c r="A5" t="s">
        <v>0</v>
      </c>
      <c r="B5" t="s">
        <v>16</v>
      </c>
      <c r="C5" s="1">
        <v>41920</v>
      </c>
      <c r="D5" t="e">
        <v>#VALUE!</v>
      </c>
      <c r="E5" t="e">
        <v>#VALUE!</v>
      </c>
      <c r="F5" t="e">
        <v>#VALUE!</v>
      </c>
      <c r="G5">
        <v>4.5639999999999993E-2</v>
      </c>
      <c r="H5">
        <v>6.2999999999999992E-3</v>
      </c>
      <c r="I5" t="e">
        <v>#VALUE!</v>
      </c>
      <c r="J5" t="e">
        <v>#VALUE!</v>
      </c>
      <c r="K5" t="e">
        <v>#VALUE!</v>
      </c>
      <c r="L5">
        <v>-2.2399999999999998E-3</v>
      </c>
      <c r="M5">
        <v>0.10192</v>
      </c>
      <c r="N5">
        <v>3.696E-2</v>
      </c>
      <c r="O5" t="e">
        <v>#VALUE!</v>
      </c>
      <c r="P5">
        <v>0.92959999999999998</v>
      </c>
      <c r="Q5" t="e">
        <v>#VALUE!</v>
      </c>
      <c r="R5" t="e">
        <v>#VALUE!</v>
      </c>
      <c r="S5" t="e">
        <v>#VALUE!</v>
      </c>
      <c r="T5">
        <v>0.10024</v>
      </c>
    </row>
    <row r="6" spans="1:20" x14ac:dyDescent="0.25">
      <c r="A6" t="s">
        <v>0</v>
      </c>
      <c r="B6" t="s">
        <v>16</v>
      </c>
      <c r="C6" s="1">
        <v>41927</v>
      </c>
      <c r="D6" t="e">
        <v>#VALUE!</v>
      </c>
      <c r="E6" t="e">
        <v>#VALUE!</v>
      </c>
      <c r="F6" t="e">
        <v>#VALUE!</v>
      </c>
      <c r="G6">
        <v>4.8860000000000001E-2</v>
      </c>
      <c r="H6">
        <v>5.7400000000000003E-3</v>
      </c>
      <c r="I6" t="e">
        <v>#VALUE!</v>
      </c>
      <c r="J6" t="e">
        <v>#VALUE!</v>
      </c>
      <c r="K6" t="e">
        <v>#VALUE!</v>
      </c>
      <c r="L6">
        <v>-2.8E-3</v>
      </c>
      <c r="M6">
        <v>8.4279999999999994E-2</v>
      </c>
      <c r="N6">
        <v>3.4439999999999998E-2</v>
      </c>
      <c r="O6" t="e">
        <v>#VALUE!</v>
      </c>
      <c r="P6">
        <v>2.0019999999999998</v>
      </c>
      <c r="Q6" t="e">
        <v>#VALUE!</v>
      </c>
      <c r="R6" t="e">
        <v>#VALUE!</v>
      </c>
      <c r="S6" t="e">
        <v>#VALUE!</v>
      </c>
      <c r="T6">
        <v>7.9659999999999995E-2</v>
      </c>
    </row>
    <row r="7" spans="1:20" x14ac:dyDescent="0.25">
      <c r="A7" t="s">
        <v>0</v>
      </c>
      <c r="B7" t="s">
        <v>16</v>
      </c>
      <c r="C7" s="1">
        <v>41934</v>
      </c>
      <c r="D7" t="e">
        <v>#VALUE!</v>
      </c>
      <c r="E7" t="e">
        <v>#VALUE!</v>
      </c>
      <c r="F7" t="e">
        <v>#VALUE!</v>
      </c>
      <c r="G7">
        <v>5.0539999999999995E-2</v>
      </c>
      <c r="H7">
        <v>6.4399999999999995E-3</v>
      </c>
      <c r="I7" t="e">
        <v>#VALUE!</v>
      </c>
      <c r="J7" t="e">
        <v>#VALUE!</v>
      </c>
      <c r="K7" t="e">
        <v>#VALUE!</v>
      </c>
      <c r="L7">
        <v>4.8999999999999998E-3</v>
      </c>
      <c r="M7">
        <v>0.10332</v>
      </c>
      <c r="N7">
        <v>3.4719999999999994E-2</v>
      </c>
      <c r="O7" t="e">
        <v>#VALUE!</v>
      </c>
      <c r="P7">
        <v>1.1368</v>
      </c>
      <c r="Q7" t="e">
        <v>#VALUE!</v>
      </c>
      <c r="R7" t="e">
        <v>#VALUE!</v>
      </c>
      <c r="S7" t="e">
        <v>#VALUE!</v>
      </c>
      <c r="T7">
        <v>9.3240000000000003E-2</v>
      </c>
    </row>
    <row r="8" spans="1:20" x14ac:dyDescent="0.25">
      <c r="A8" t="s">
        <v>0</v>
      </c>
      <c r="B8" t="s">
        <v>16</v>
      </c>
      <c r="C8" s="1">
        <f>C7+7</f>
        <v>41941</v>
      </c>
      <c r="D8" t="e">
        <v>#VALUE!</v>
      </c>
      <c r="E8" t="e">
        <v>#VALUE!</v>
      </c>
      <c r="F8" t="e">
        <v>#VALUE!</v>
      </c>
      <c r="G8">
        <v>5.7599999999999998E-2</v>
      </c>
      <c r="H8">
        <v>8.8199999999999997E-3</v>
      </c>
      <c r="I8">
        <v>8.9999999999999998E-4</v>
      </c>
      <c r="J8" t="e">
        <v>#VALUE!</v>
      </c>
      <c r="K8" t="e">
        <v>#VALUE!</v>
      </c>
      <c r="L8">
        <v>4.3E-3</v>
      </c>
      <c r="M8">
        <v>6.2600000000000003E-2</v>
      </c>
      <c r="N8">
        <v>3.1600000000000003E-2</v>
      </c>
      <c r="O8" t="e">
        <v>#VALUE!</v>
      </c>
      <c r="P8">
        <v>1.0555999999999999</v>
      </c>
      <c r="Q8" t="e">
        <v>#VALUE!</v>
      </c>
      <c r="R8" t="e">
        <v>#VALUE!</v>
      </c>
      <c r="S8" t="e">
        <v>#VALUE!</v>
      </c>
      <c r="T8">
        <v>0.10100000000000001</v>
      </c>
    </row>
    <row r="9" spans="1:20" x14ac:dyDescent="0.25">
      <c r="A9" t="s">
        <v>0</v>
      </c>
      <c r="B9" t="s">
        <v>16</v>
      </c>
      <c r="C9" s="1">
        <f t="shared" ref="C9:C12" si="0">C8+7</f>
        <v>41948</v>
      </c>
      <c r="D9" t="e">
        <v>#VALUE!</v>
      </c>
      <c r="E9" t="e">
        <v>#VALUE!</v>
      </c>
      <c r="F9" t="e">
        <v>#VALUE!</v>
      </c>
      <c r="G9">
        <v>6.08E-2</v>
      </c>
      <c r="H9">
        <v>9.0999999999999987E-3</v>
      </c>
      <c r="I9">
        <v>1.5E-3</v>
      </c>
      <c r="J9" t="e">
        <v>#VALUE!</v>
      </c>
      <c r="K9" t="e">
        <v>#VALUE!</v>
      </c>
      <c r="L9">
        <v>1.23E-2</v>
      </c>
      <c r="M9">
        <v>0.115</v>
      </c>
      <c r="N9">
        <v>3.5200000000000002E-2</v>
      </c>
      <c r="O9" t="e">
        <v>#VALUE!</v>
      </c>
      <c r="P9">
        <v>1.4419999999999999</v>
      </c>
      <c r="Q9" t="e">
        <v>#VALUE!</v>
      </c>
      <c r="R9" t="e">
        <v>#VALUE!</v>
      </c>
      <c r="S9" t="e">
        <v>#VALUE!</v>
      </c>
      <c r="T9">
        <v>0.13100000000000001</v>
      </c>
    </row>
    <row r="10" spans="1:20" x14ac:dyDescent="0.25">
      <c r="A10" t="s">
        <v>0</v>
      </c>
      <c r="B10" t="s">
        <v>16</v>
      </c>
      <c r="C10" s="1">
        <f t="shared" si="0"/>
        <v>41955</v>
      </c>
      <c r="D10" t="e">
        <v>#VALUE!</v>
      </c>
      <c r="E10" t="e">
        <v>#VALUE!</v>
      </c>
      <c r="F10" t="e">
        <v>#VALUE!</v>
      </c>
      <c r="G10">
        <v>6.5600000000000006E-2</v>
      </c>
      <c r="H10">
        <v>1.0919999999999999E-2</v>
      </c>
      <c r="I10">
        <v>1E-3</v>
      </c>
      <c r="J10" t="e">
        <v>#VALUE!</v>
      </c>
      <c r="K10" t="e">
        <v>#VALUE!</v>
      </c>
      <c r="L10">
        <v>6.7999999999999996E-3</v>
      </c>
      <c r="M10">
        <v>9.64E-2</v>
      </c>
      <c r="N10">
        <v>3.6499999999999998E-2</v>
      </c>
      <c r="O10" t="e">
        <v>#VALUE!</v>
      </c>
      <c r="P10">
        <v>0.8889999999999999</v>
      </c>
      <c r="Q10" t="e">
        <v>#VALUE!</v>
      </c>
      <c r="R10" t="e">
        <v>#VALUE!</v>
      </c>
      <c r="S10" t="e">
        <v>#VALUE!</v>
      </c>
      <c r="T10">
        <v>0.122</v>
      </c>
    </row>
    <row r="11" spans="1:20" x14ac:dyDescent="0.25">
      <c r="A11" t="s">
        <v>0</v>
      </c>
      <c r="B11" t="s">
        <v>16</v>
      </c>
      <c r="C11" s="1">
        <f t="shared" si="0"/>
        <v>41962</v>
      </c>
      <c r="D11" t="e">
        <v>#VALUE!</v>
      </c>
      <c r="E11" t="e">
        <v>#VALUE!</v>
      </c>
      <c r="F11" t="e">
        <v>#VALUE!</v>
      </c>
      <c r="G11">
        <v>6.2799999999999995E-2</v>
      </c>
      <c r="H11">
        <v>9.9399999999999992E-3</v>
      </c>
      <c r="I11" t="e">
        <v>#VALUE!</v>
      </c>
      <c r="J11" t="e">
        <v>#VALUE!</v>
      </c>
      <c r="K11" t="e">
        <v>#VALUE!</v>
      </c>
      <c r="L11">
        <v>5.4999999999999997E-3</v>
      </c>
      <c r="M11">
        <v>0.10199999999999999</v>
      </c>
      <c r="N11">
        <v>3.85E-2</v>
      </c>
      <c r="O11" t="e">
        <v>#VALUE!</v>
      </c>
      <c r="P11">
        <v>0.95199999999999996</v>
      </c>
      <c r="Q11" t="e">
        <v>#VALUE!</v>
      </c>
      <c r="R11" t="e">
        <v>#VALUE!</v>
      </c>
      <c r="S11" t="e">
        <v>#VALUE!</v>
      </c>
      <c r="T11">
        <v>0.13</v>
      </c>
    </row>
    <row r="12" spans="1:20" x14ac:dyDescent="0.25">
      <c r="A12" t="s">
        <v>0</v>
      </c>
      <c r="B12" t="s">
        <v>16</v>
      </c>
      <c r="C12" s="1">
        <f t="shared" si="0"/>
        <v>41969</v>
      </c>
      <c r="D12" t="e">
        <v>#VALUE!</v>
      </c>
      <c r="E12" t="e">
        <v>#VALUE!</v>
      </c>
      <c r="F12" t="e">
        <v>#VALUE!</v>
      </c>
      <c r="G12">
        <v>6.6500000000000004E-2</v>
      </c>
      <c r="H12">
        <v>1.0359999999999999E-2</v>
      </c>
      <c r="I12">
        <v>1.1000000000000001E-3</v>
      </c>
      <c r="J12" t="e">
        <v>#VALUE!</v>
      </c>
      <c r="K12" t="e">
        <v>#VALUE!</v>
      </c>
      <c r="L12">
        <v>1.29E-2</v>
      </c>
      <c r="M12">
        <v>0.10199999999999999</v>
      </c>
      <c r="N12">
        <v>3.7400000000000003E-2</v>
      </c>
      <c r="O12" t="e">
        <v>#VALUE!</v>
      </c>
      <c r="P12">
        <v>0.47039999999999998</v>
      </c>
      <c r="Q12" t="e">
        <v>#VALUE!</v>
      </c>
      <c r="R12" t="e">
        <v>#VALUE!</v>
      </c>
      <c r="S12" t="e">
        <v>#VALUE!</v>
      </c>
      <c r="T12">
        <v>0.126</v>
      </c>
    </row>
    <row r="13" spans="1:20" x14ac:dyDescent="0.25">
      <c r="A13" t="s">
        <v>0</v>
      </c>
      <c r="B13" t="s">
        <v>16</v>
      </c>
      <c r="C13" s="1">
        <v>41975</v>
      </c>
      <c r="D13" t="e">
        <v>#VALUE!</v>
      </c>
      <c r="E13" t="e">
        <v>#VALUE!</v>
      </c>
      <c r="F13" t="e">
        <v>#VALUE!</v>
      </c>
      <c r="G13">
        <v>4.3959999999999992E-2</v>
      </c>
      <c r="H13">
        <v>6.0199999999999993E-3</v>
      </c>
      <c r="I13" t="e">
        <v>#VALUE!</v>
      </c>
      <c r="J13" t="e">
        <v>#VALUE!</v>
      </c>
      <c r="K13" t="e">
        <v>#VALUE!</v>
      </c>
      <c r="L13">
        <v>1.1480000000000001E-2</v>
      </c>
      <c r="M13">
        <v>7.3080000000000006E-2</v>
      </c>
      <c r="N13">
        <v>2.1559999999999999E-2</v>
      </c>
      <c r="O13" t="e">
        <v>#VALUE!</v>
      </c>
      <c r="P13">
        <v>0.8133999999999999</v>
      </c>
      <c r="Q13" t="e">
        <v>#VALUE!</v>
      </c>
      <c r="R13" t="e">
        <v>#VALUE!</v>
      </c>
      <c r="S13" t="e">
        <v>#VALUE!</v>
      </c>
      <c r="T13">
        <v>0.11942</v>
      </c>
    </row>
    <row r="14" spans="1:20" x14ac:dyDescent="0.25">
      <c r="A14" t="s">
        <v>0</v>
      </c>
      <c r="B14" t="s">
        <v>16</v>
      </c>
      <c r="C14" s="1">
        <v>41983</v>
      </c>
      <c r="D14" t="e">
        <v>#VALUE!</v>
      </c>
      <c r="E14" t="e">
        <v>#VALUE!</v>
      </c>
      <c r="F14" t="e">
        <v>#VALUE!</v>
      </c>
      <c r="G14">
        <v>5.67E-2</v>
      </c>
      <c r="H14">
        <v>5.7400000000000003E-3</v>
      </c>
      <c r="I14">
        <v>1.6799999999999999E-3</v>
      </c>
      <c r="J14" t="e">
        <v>#VALUE!</v>
      </c>
      <c r="K14" t="e">
        <v>#VALUE!</v>
      </c>
      <c r="L14">
        <v>2.4500000000000001E-2</v>
      </c>
      <c r="M14">
        <v>0.10009999999999998</v>
      </c>
      <c r="N14">
        <v>3.3599999999999997E-3</v>
      </c>
      <c r="O14" t="e">
        <v>#VALUE!</v>
      </c>
      <c r="P14">
        <v>0.45219999999999999</v>
      </c>
      <c r="Q14">
        <v>3.6399999999999996E-3</v>
      </c>
      <c r="R14" t="e">
        <v>#VALUE!</v>
      </c>
      <c r="S14" t="e">
        <v>#VALUE!</v>
      </c>
      <c r="T14">
        <v>0.12137999999999999</v>
      </c>
    </row>
    <row r="15" spans="1:20" x14ac:dyDescent="0.25">
      <c r="A15" t="s">
        <v>0</v>
      </c>
      <c r="B15" t="s">
        <v>16</v>
      </c>
      <c r="C15" s="1">
        <v>41990</v>
      </c>
      <c r="D15" t="e">
        <v>#VALUE!</v>
      </c>
      <c r="E15" t="e">
        <v>#VALUE!</v>
      </c>
      <c r="F15" t="e">
        <v>#VALUE!</v>
      </c>
      <c r="G15">
        <v>4.6620000000000002E-2</v>
      </c>
      <c r="H15">
        <v>5.1799999999999997E-3</v>
      </c>
      <c r="I15">
        <v>1.5399999999999999E-3</v>
      </c>
      <c r="J15" t="e">
        <v>#VALUE!</v>
      </c>
      <c r="K15" t="e">
        <v>#VALUE!</v>
      </c>
      <c r="L15">
        <v>1.3019999999999999E-2</v>
      </c>
      <c r="M15">
        <v>7.6719999999999997E-2</v>
      </c>
      <c r="N15">
        <v>1.8199999999999998E-3</v>
      </c>
      <c r="O15" t="e">
        <v>#VALUE!</v>
      </c>
      <c r="P15">
        <v>0.53199999999999992</v>
      </c>
      <c r="Q15">
        <v>3.0799999999999998E-3</v>
      </c>
      <c r="R15" t="e">
        <v>#VALUE!</v>
      </c>
      <c r="S15" t="e">
        <v>#VALUE!</v>
      </c>
      <c r="T15">
        <v>0.12039999999999998</v>
      </c>
    </row>
    <row r="16" spans="1:20" x14ac:dyDescent="0.25">
      <c r="A16" t="s">
        <v>0</v>
      </c>
      <c r="B16" t="s">
        <v>16</v>
      </c>
      <c r="C16" s="1">
        <v>42025</v>
      </c>
      <c r="D16" t="e">
        <v>#VALUE!</v>
      </c>
      <c r="E16" t="e">
        <v>#VALUE!</v>
      </c>
      <c r="F16" t="e">
        <v>#VALUE!</v>
      </c>
      <c r="G16">
        <v>6.7699999999999996E-2</v>
      </c>
      <c r="H16">
        <v>9.1999999999999998E-3</v>
      </c>
      <c r="I16" t="e">
        <v>#VALUE!</v>
      </c>
      <c r="J16" t="e">
        <v>#VALUE!</v>
      </c>
      <c r="K16">
        <v>8.3000000000000001E-3</v>
      </c>
      <c r="L16">
        <v>1.14E-2</v>
      </c>
      <c r="M16">
        <v>9.4299999999999995E-2</v>
      </c>
      <c r="N16" t="e">
        <v>#VALUE!</v>
      </c>
      <c r="O16" t="e">
        <v>#VALUE!</v>
      </c>
      <c r="P16">
        <v>0.98399999999999999</v>
      </c>
      <c r="Q16" t="e">
        <v>#VALUE!</v>
      </c>
      <c r="R16" t="e">
        <v>#VALUE!</v>
      </c>
      <c r="S16">
        <v>0.13</v>
      </c>
      <c r="T16">
        <v>0.13</v>
      </c>
    </row>
    <row r="17" spans="1:20" x14ac:dyDescent="0.25">
      <c r="A17" t="s">
        <v>0</v>
      </c>
      <c r="B17" t="s">
        <v>16</v>
      </c>
      <c r="C17" s="1">
        <v>42032</v>
      </c>
      <c r="D17" t="e">
        <v>#VALUE!</v>
      </c>
      <c r="E17" t="e">
        <v>#VALUE!</v>
      </c>
      <c r="F17" t="e">
        <v>#VALUE!</v>
      </c>
      <c r="G17">
        <v>6.0499999999999998E-2</v>
      </c>
      <c r="H17">
        <v>7.7999999999999996E-3</v>
      </c>
      <c r="I17">
        <v>1.5E-3</v>
      </c>
      <c r="J17" t="e">
        <v>#VALUE!</v>
      </c>
      <c r="K17" t="e">
        <v>#VALUE!</v>
      </c>
      <c r="L17">
        <v>1.2699999999999999E-2</v>
      </c>
      <c r="M17">
        <v>0.104</v>
      </c>
      <c r="N17" t="e">
        <v>#VALUE!</v>
      </c>
      <c r="O17" t="e">
        <v>#VALUE!</v>
      </c>
      <c r="P17">
        <v>0.69799999999999995</v>
      </c>
      <c r="Q17">
        <v>8.0399999999999999E-2</v>
      </c>
      <c r="R17" t="e">
        <v>#VALUE!</v>
      </c>
      <c r="S17">
        <v>0.13800000000000001</v>
      </c>
      <c r="T17">
        <v>0.13300000000000001</v>
      </c>
    </row>
    <row r="18" spans="1:20" x14ac:dyDescent="0.25">
      <c r="A18" t="s">
        <v>0</v>
      </c>
      <c r="B18" t="s">
        <v>16</v>
      </c>
      <c r="C18" s="1">
        <v>42039</v>
      </c>
      <c r="D18" t="e">
        <v>#VALUE!</v>
      </c>
      <c r="E18" t="e">
        <v>#VALUE!</v>
      </c>
      <c r="F18" t="e">
        <v>#VALUE!</v>
      </c>
      <c r="G18">
        <v>5.4300000000000001E-2</v>
      </c>
      <c r="H18">
        <v>6.8999999999999999E-3</v>
      </c>
      <c r="I18">
        <v>1.2999999999999999E-3</v>
      </c>
      <c r="J18" t="e">
        <v>#VALUE!</v>
      </c>
      <c r="K18" t="e">
        <v>#VALUE!</v>
      </c>
      <c r="L18">
        <v>7.6E-3</v>
      </c>
      <c r="M18">
        <v>9.9900000000000003E-2</v>
      </c>
      <c r="N18">
        <v>2.9899999999999999E-2</v>
      </c>
      <c r="O18" t="e">
        <v>#VALUE!</v>
      </c>
      <c r="P18">
        <v>3.36</v>
      </c>
      <c r="Q18" t="e">
        <v>#VALUE!</v>
      </c>
      <c r="R18" t="e">
        <v>#VALUE!</v>
      </c>
      <c r="S18" t="e">
        <v>#VALUE!</v>
      </c>
      <c r="T18">
        <v>0.105</v>
      </c>
    </row>
    <row r="19" spans="1:20" x14ac:dyDescent="0.25">
      <c r="A19" t="s">
        <v>0</v>
      </c>
      <c r="B19" t="s">
        <v>16</v>
      </c>
      <c r="C19" s="1">
        <v>42046</v>
      </c>
      <c r="D19" t="e">
        <v>#VALUE!</v>
      </c>
      <c r="E19" t="e">
        <v>#VALUE!</v>
      </c>
      <c r="F19" t="e">
        <v>#VALUE!</v>
      </c>
      <c r="G19">
        <v>4.9799999999999997E-2</v>
      </c>
      <c r="H19">
        <v>7.6E-3</v>
      </c>
      <c r="I19">
        <v>2E-3</v>
      </c>
      <c r="J19" t="e">
        <v>#VALUE!</v>
      </c>
      <c r="K19" t="e">
        <v>#VALUE!</v>
      </c>
      <c r="L19">
        <v>4.1000000000000003E-3</v>
      </c>
      <c r="M19">
        <v>0.11700000000000001</v>
      </c>
      <c r="N19">
        <v>3.09E-2</v>
      </c>
      <c r="O19" t="e">
        <v>#VALUE!</v>
      </c>
      <c r="P19">
        <v>0.503</v>
      </c>
      <c r="Q19" t="e">
        <v>#VALUE!</v>
      </c>
      <c r="R19" t="e">
        <v>#VALUE!</v>
      </c>
      <c r="S19" t="e">
        <v>#VALUE!</v>
      </c>
      <c r="T19">
        <v>0.10299999999999999</v>
      </c>
    </row>
    <row r="20" spans="1:20" x14ac:dyDescent="0.25">
      <c r="A20" t="s">
        <v>0</v>
      </c>
      <c r="B20" t="s">
        <v>16</v>
      </c>
      <c r="C20" s="1">
        <v>42053</v>
      </c>
      <c r="D20" t="e">
        <v>#VALUE!</v>
      </c>
      <c r="E20" t="e">
        <v>#VALUE!</v>
      </c>
      <c r="F20" t="e">
        <v>#VALUE!</v>
      </c>
      <c r="G20">
        <v>5.5800000000000002E-2</v>
      </c>
      <c r="H20">
        <v>7.4000000000000003E-3</v>
      </c>
      <c r="I20" t="e">
        <v>#VALUE!</v>
      </c>
      <c r="J20" t="e">
        <v>#VALUE!</v>
      </c>
      <c r="K20" t="e">
        <v>#VALUE!</v>
      </c>
      <c r="L20">
        <v>6.1999999999999998E-3</v>
      </c>
      <c r="M20">
        <v>0.107</v>
      </c>
      <c r="N20">
        <v>2.47E-2</v>
      </c>
      <c r="O20" t="e">
        <v>#VALUE!</v>
      </c>
      <c r="P20">
        <v>0.93600000000000005</v>
      </c>
      <c r="Q20" t="e">
        <v>#VALUE!</v>
      </c>
      <c r="R20" t="e">
        <v>#VALUE!</v>
      </c>
      <c r="S20" t="e">
        <v>#VALUE!</v>
      </c>
      <c r="T20">
        <v>9.5500000000000002E-2</v>
      </c>
    </row>
    <row r="21" spans="1:20" x14ac:dyDescent="0.25">
      <c r="A21" t="s">
        <v>0</v>
      </c>
      <c r="B21" t="s">
        <v>16</v>
      </c>
      <c r="C21" s="1">
        <v>42060</v>
      </c>
      <c r="D21" t="e">
        <v>#VALUE!</v>
      </c>
      <c r="E21" t="e">
        <v>#VALUE!</v>
      </c>
      <c r="F21" t="e">
        <v>#VALUE!</v>
      </c>
      <c r="G21">
        <v>5.6300000000000003E-2</v>
      </c>
      <c r="H21">
        <v>1.11E-2</v>
      </c>
      <c r="I21">
        <v>5.9999999999999995E-4</v>
      </c>
      <c r="J21" t="e">
        <v>#VALUE!</v>
      </c>
      <c r="K21" t="e">
        <v>#VALUE!</v>
      </c>
      <c r="L21">
        <v>8.8000000000000005E-3</v>
      </c>
      <c r="M21">
        <v>9.7000000000000003E-2</v>
      </c>
      <c r="N21">
        <v>2.5499999999999998E-2</v>
      </c>
      <c r="O21" t="e">
        <v>#VALUE!</v>
      </c>
      <c r="P21">
        <v>0.184</v>
      </c>
      <c r="Q21" t="e">
        <v>#VALUE!</v>
      </c>
      <c r="R21" t="e">
        <v>#VALUE!</v>
      </c>
      <c r="S21" t="e">
        <v>#VALUE!</v>
      </c>
      <c r="T21">
        <v>0.11</v>
      </c>
    </row>
    <row r="22" spans="1:20" x14ac:dyDescent="0.25">
      <c r="A22" t="s">
        <v>0</v>
      </c>
      <c r="B22" t="s">
        <v>16</v>
      </c>
      <c r="C22" s="1">
        <v>42067</v>
      </c>
      <c r="D22" t="e">
        <v>#VALUE!</v>
      </c>
      <c r="E22" t="e">
        <v>#VALUE!</v>
      </c>
      <c r="F22" t="e">
        <v>#VALUE!</v>
      </c>
      <c r="G22">
        <v>6.7199999999999996E-2</v>
      </c>
      <c r="H22">
        <v>7.7000000000000002E-3</v>
      </c>
      <c r="I22" t="e">
        <v>#VALUE!</v>
      </c>
      <c r="J22" t="e">
        <v>#VALUE!</v>
      </c>
      <c r="K22" t="e">
        <v>#VALUE!</v>
      </c>
      <c r="L22">
        <v>3.0999999999999999E-3</v>
      </c>
      <c r="M22">
        <v>8.9899999999999994E-2</v>
      </c>
      <c r="N22">
        <v>2.4199999999999999E-2</v>
      </c>
      <c r="O22" t="e">
        <v>#VALUE!</v>
      </c>
      <c r="P22">
        <v>0.51600000000000001</v>
      </c>
      <c r="Q22" t="e">
        <v>#VALUE!</v>
      </c>
      <c r="R22" t="e">
        <v>#VALUE!</v>
      </c>
      <c r="S22" t="e">
        <v>#VALUE!</v>
      </c>
      <c r="T22">
        <v>0.10299999999999999</v>
      </c>
    </row>
    <row r="23" spans="1:20" x14ac:dyDescent="0.25">
      <c r="A23" t="s">
        <v>0</v>
      </c>
      <c r="B23" t="s">
        <v>16</v>
      </c>
      <c r="C23" s="1">
        <v>42074</v>
      </c>
      <c r="D23" t="e">
        <v>#VALUE!</v>
      </c>
      <c r="E23" t="e">
        <v>#VALUE!</v>
      </c>
      <c r="F23" t="e">
        <v>#VALUE!</v>
      </c>
      <c r="G23">
        <v>5.28E-2</v>
      </c>
      <c r="H23">
        <v>1.01E-2</v>
      </c>
      <c r="I23">
        <v>8.0000000000000004E-4</v>
      </c>
      <c r="J23" t="e">
        <v>#VALUE!</v>
      </c>
      <c r="K23" t="e">
        <v>#VALUE!</v>
      </c>
      <c r="L23">
        <v>1.03E-2</v>
      </c>
      <c r="M23">
        <v>8.1500000000000003E-2</v>
      </c>
      <c r="N23">
        <v>4.8300000000000003E-2</v>
      </c>
      <c r="O23" t="e">
        <v>#VALUE!</v>
      </c>
      <c r="P23">
        <v>1.8</v>
      </c>
      <c r="Q23" t="e">
        <v>#VALUE!</v>
      </c>
      <c r="R23" t="e">
        <v>#VALUE!</v>
      </c>
      <c r="S23" t="e">
        <v>#VALUE!</v>
      </c>
      <c r="T23">
        <v>0.10100000000000001</v>
      </c>
    </row>
    <row r="24" spans="1:20" x14ac:dyDescent="0.25">
      <c r="A24" t="s">
        <v>0</v>
      </c>
      <c r="B24" t="s">
        <v>16</v>
      </c>
      <c r="C24" s="1">
        <v>42088</v>
      </c>
      <c r="D24" t="e">
        <v>#VALUE!</v>
      </c>
      <c r="E24" t="e">
        <v>#VALUE!</v>
      </c>
      <c r="F24" t="e">
        <v>#VALUE!</v>
      </c>
      <c r="G24">
        <v>5.1499999999999997E-2</v>
      </c>
      <c r="H24">
        <v>7.4000000000000003E-3</v>
      </c>
      <c r="I24">
        <v>1.6999999999999999E-3</v>
      </c>
      <c r="J24" t="e">
        <v>#VALUE!</v>
      </c>
      <c r="K24">
        <v>9.5999999999999992E-3</v>
      </c>
      <c r="L24">
        <v>1.12E-2</v>
      </c>
      <c r="M24">
        <v>9.3700000000000006E-2</v>
      </c>
      <c r="N24">
        <v>0.02</v>
      </c>
      <c r="O24" t="e">
        <v>#VALUE!</v>
      </c>
      <c r="P24">
        <v>2.33</v>
      </c>
      <c r="Q24" t="e">
        <v>#VALUE!</v>
      </c>
      <c r="R24" t="e">
        <v>#VALUE!</v>
      </c>
      <c r="S24" t="e">
        <v>#VALUE!</v>
      </c>
      <c r="T24">
        <v>0.112</v>
      </c>
    </row>
    <row r="25" spans="1:20" x14ac:dyDescent="0.25">
      <c r="A25" t="s">
        <v>0</v>
      </c>
      <c r="B25" t="s">
        <v>16</v>
      </c>
      <c r="C25" s="1">
        <v>42095</v>
      </c>
      <c r="D25" t="e">
        <v>#VALUE!</v>
      </c>
      <c r="E25" t="e">
        <v>#VALUE!</v>
      </c>
      <c r="F25" t="e">
        <v>#VALUE!</v>
      </c>
      <c r="G25">
        <v>4.5499999999999999E-2</v>
      </c>
      <c r="H25">
        <v>8.0000000000000002E-3</v>
      </c>
      <c r="I25">
        <v>2.2000000000000001E-3</v>
      </c>
      <c r="J25" t="e">
        <v>#VALUE!</v>
      </c>
      <c r="K25">
        <v>9.4000000000000004E-3</v>
      </c>
      <c r="L25">
        <v>1.29E-2</v>
      </c>
      <c r="M25">
        <v>8.2400000000000001E-2</v>
      </c>
      <c r="N25">
        <v>8.3000000000000001E-3</v>
      </c>
      <c r="O25" t="e">
        <v>#VALUE!</v>
      </c>
      <c r="P25">
        <v>0.503</v>
      </c>
      <c r="Q25" t="e">
        <v>#VALUE!</v>
      </c>
      <c r="R25" t="e">
        <v>#VALUE!</v>
      </c>
      <c r="S25" t="e">
        <v>#VALUE!</v>
      </c>
      <c r="T25">
        <v>0.108</v>
      </c>
    </row>
    <row r="26" spans="1:20" x14ac:dyDescent="0.25">
      <c r="A26" t="s">
        <v>0</v>
      </c>
      <c r="B26" t="s">
        <v>16</v>
      </c>
      <c r="C26" s="1">
        <v>42109</v>
      </c>
      <c r="D26" t="e">
        <v>#VALUE!</v>
      </c>
      <c r="E26" t="e">
        <v>#VALUE!</v>
      </c>
      <c r="F26" t="e">
        <v>#VALUE!</v>
      </c>
      <c r="G26">
        <v>4.8300000000000003E-2</v>
      </c>
      <c r="H26">
        <v>5.3E-3</v>
      </c>
      <c r="I26">
        <v>1.4E-3</v>
      </c>
      <c r="J26" t="e">
        <v>#VALUE!</v>
      </c>
      <c r="K26" t="e">
        <v>#VALUE!</v>
      </c>
      <c r="L26">
        <v>1.29E-2</v>
      </c>
      <c r="M26">
        <v>8.6199999999999999E-2</v>
      </c>
      <c r="N26">
        <v>3.5400000000000001E-2</v>
      </c>
      <c r="O26" t="e">
        <v>#VALUE!</v>
      </c>
      <c r="P26">
        <v>0.26500000000000001</v>
      </c>
      <c r="Q26" t="e">
        <v>#VALUE!</v>
      </c>
      <c r="R26" t="e">
        <v>#VALUE!</v>
      </c>
      <c r="S26" t="e">
        <v>#VALUE!</v>
      </c>
      <c r="T26">
        <v>0.112</v>
      </c>
    </row>
    <row r="27" spans="1:20" x14ac:dyDescent="0.25">
      <c r="A27" t="s">
        <v>0</v>
      </c>
      <c r="B27" t="s">
        <v>16</v>
      </c>
      <c r="C27" s="1">
        <v>42116</v>
      </c>
      <c r="D27" t="e">
        <v>#VALUE!</v>
      </c>
      <c r="E27" t="e">
        <v>#VALUE!</v>
      </c>
      <c r="F27" t="e">
        <v>#VALUE!</v>
      </c>
      <c r="G27">
        <v>5.4399999999999997E-2</v>
      </c>
      <c r="H27">
        <v>6.1999999999999998E-3</v>
      </c>
      <c r="I27">
        <v>2E-3</v>
      </c>
      <c r="J27" t="e">
        <v>#VALUE!</v>
      </c>
      <c r="K27" t="e">
        <v>#VALUE!</v>
      </c>
      <c r="L27">
        <v>1.06E-2</v>
      </c>
      <c r="M27">
        <v>0.10299999999999999</v>
      </c>
      <c r="N27">
        <v>4.24E-2</v>
      </c>
      <c r="O27" t="e">
        <v>#VALUE!</v>
      </c>
      <c r="P27">
        <v>0.49199999999999999</v>
      </c>
      <c r="Q27" t="e">
        <v>#VALUE!</v>
      </c>
      <c r="R27" t="e">
        <v>#VALUE!</v>
      </c>
      <c r="S27" t="e">
        <v>#VALUE!</v>
      </c>
      <c r="T27">
        <v>0.10199999999999999</v>
      </c>
    </row>
    <row r="28" spans="1:20" x14ac:dyDescent="0.25">
      <c r="A28" t="s">
        <v>0</v>
      </c>
      <c r="B28" t="s">
        <v>16</v>
      </c>
      <c r="C28" s="1">
        <v>42123</v>
      </c>
      <c r="D28" t="e">
        <v>#VALUE!</v>
      </c>
      <c r="E28" t="e">
        <v>#VALUE!</v>
      </c>
      <c r="F28" t="e">
        <v>#VALUE!</v>
      </c>
      <c r="G28">
        <v>5.1400000000000001E-2</v>
      </c>
      <c r="H28">
        <v>5.7000000000000002E-3</v>
      </c>
      <c r="I28">
        <v>1.5E-3</v>
      </c>
      <c r="J28" t="e">
        <v>#VALUE!</v>
      </c>
      <c r="K28" t="e">
        <v>#VALUE!</v>
      </c>
      <c r="L28">
        <v>2.2800000000000001E-2</v>
      </c>
      <c r="M28">
        <v>9.9500000000000005E-2</v>
      </c>
      <c r="N28">
        <v>5.7000000000000002E-3</v>
      </c>
      <c r="O28" t="e">
        <v>#VALUE!</v>
      </c>
      <c r="P28">
        <v>0.49199999999999999</v>
      </c>
      <c r="Q28" t="e">
        <v>#VALUE!</v>
      </c>
      <c r="R28" t="e">
        <v>#VALUE!</v>
      </c>
      <c r="S28" t="e">
        <v>#VALUE!</v>
      </c>
      <c r="T28">
        <v>0.123</v>
      </c>
    </row>
    <row r="29" spans="1:20" x14ac:dyDescent="0.25">
      <c r="A29" t="s">
        <v>0</v>
      </c>
      <c r="B29" t="s">
        <v>16</v>
      </c>
      <c r="C29" s="1">
        <v>42130</v>
      </c>
      <c r="D29" t="e">
        <v>#VALUE!</v>
      </c>
      <c r="E29" t="e">
        <v>#VALUE!</v>
      </c>
      <c r="F29" t="e">
        <v>#VALUE!</v>
      </c>
      <c r="G29">
        <v>6.2399999999999997E-2</v>
      </c>
      <c r="H29">
        <v>5.7999999999999996E-3</v>
      </c>
      <c r="I29">
        <v>1.2999999999999999E-3</v>
      </c>
      <c r="J29" t="e">
        <v>#VALUE!</v>
      </c>
      <c r="K29" t="e">
        <v>#VALUE!</v>
      </c>
      <c r="L29">
        <v>9.2999999999999992E-3</v>
      </c>
      <c r="M29">
        <v>7.9799999999999996E-2</v>
      </c>
      <c r="N29">
        <v>1.3100000000000001E-2</v>
      </c>
      <c r="O29" t="e">
        <v>#VALUE!</v>
      </c>
      <c r="P29">
        <v>1.28</v>
      </c>
      <c r="Q29" t="e">
        <v>#VALUE!</v>
      </c>
      <c r="R29" t="e">
        <v>#VALUE!</v>
      </c>
      <c r="S29" t="e">
        <v>#VALUE!</v>
      </c>
      <c r="T29">
        <v>0.112</v>
      </c>
    </row>
    <row r="30" spans="1:20" x14ac:dyDescent="0.25">
      <c r="A30" t="s">
        <v>0</v>
      </c>
      <c r="B30" t="s">
        <v>16</v>
      </c>
      <c r="C30" s="1">
        <v>42144</v>
      </c>
      <c r="D30" t="e">
        <v>#VALUE!</v>
      </c>
      <c r="E30" t="e">
        <v>#VALUE!</v>
      </c>
      <c r="F30" t="e">
        <v>#VALUE!</v>
      </c>
      <c r="G30">
        <v>6.0499999999999998E-2</v>
      </c>
      <c r="H30">
        <v>4.5999999999999999E-3</v>
      </c>
      <c r="I30">
        <v>1.9E-3</v>
      </c>
      <c r="J30" t="e">
        <v>#VALUE!</v>
      </c>
      <c r="K30" t="e">
        <v>#VALUE!</v>
      </c>
      <c r="L30">
        <v>1.29E-2</v>
      </c>
      <c r="M30">
        <v>0.124</v>
      </c>
      <c r="N30">
        <v>2.8799999999999999E-2</v>
      </c>
      <c r="O30" t="e">
        <v>#VALUE!</v>
      </c>
      <c r="P30">
        <v>0.47899999999999998</v>
      </c>
      <c r="Q30" t="e">
        <v>#VALUE!</v>
      </c>
      <c r="R30" t="e">
        <v>#VALUE!</v>
      </c>
      <c r="S30" t="e">
        <v>#VALUE!</v>
      </c>
      <c r="T30">
        <v>0.11899999999999999</v>
      </c>
    </row>
    <row r="31" spans="1:20" x14ac:dyDescent="0.25">
      <c r="A31" t="s">
        <v>0</v>
      </c>
      <c r="B31" t="s">
        <v>16</v>
      </c>
      <c r="C31" s="1">
        <v>42151</v>
      </c>
      <c r="D31" t="e">
        <v>#VALUE!</v>
      </c>
      <c r="E31" t="e">
        <v>#VALUE!</v>
      </c>
      <c r="F31" t="e">
        <v>#VALUE!</v>
      </c>
      <c r="G31">
        <v>4.8399999999999999E-2</v>
      </c>
      <c r="H31">
        <v>2.8999999999999998E-3</v>
      </c>
      <c r="I31" t="e">
        <v>#VALUE!</v>
      </c>
      <c r="J31" t="e">
        <v>#VALUE!</v>
      </c>
      <c r="K31" t="e">
        <v>#VALUE!</v>
      </c>
      <c r="L31">
        <v>8.8000000000000005E-3</v>
      </c>
      <c r="M31">
        <v>9.0499999999999997E-2</v>
      </c>
      <c r="N31">
        <v>3.0800000000000001E-2</v>
      </c>
      <c r="O31" t="e">
        <v>#VALUE!</v>
      </c>
      <c r="P31">
        <v>0.58899999999999997</v>
      </c>
      <c r="Q31" t="e">
        <v>#VALUE!</v>
      </c>
      <c r="R31" t="e">
        <v>#VALUE!</v>
      </c>
      <c r="S31" t="e">
        <v>#VALUE!</v>
      </c>
      <c r="T31">
        <v>0.10100000000000001</v>
      </c>
    </row>
    <row r="33" spans="1:20" x14ac:dyDescent="0.25">
      <c r="A33" t="s">
        <v>61</v>
      </c>
      <c r="B33" t="s">
        <v>15</v>
      </c>
      <c r="C33" s="1" t="s">
        <v>60</v>
      </c>
      <c r="D33" t="s">
        <v>44</v>
      </c>
      <c r="E33" t="s">
        <v>45</v>
      </c>
      <c r="F33" t="s">
        <v>46</v>
      </c>
      <c r="G33" t="s">
        <v>47</v>
      </c>
      <c r="H33" t="s">
        <v>89</v>
      </c>
      <c r="I33" t="s">
        <v>48</v>
      </c>
      <c r="J33" t="s">
        <v>49</v>
      </c>
      <c r="K33" t="s">
        <v>50</v>
      </c>
      <c r="L33" t="s">
        <v>51</v>
      </c>
      <c r="M33" t="s">
        <v>52</v>
      </c>
      <c r="N33" t="s">
        <v>53</v>
      </c>
      <c r="O33" t="s">
        <v>54</v>
      </c>
      <c r="P33" t="s">
        <v>55</v>
      </c>
      <c r="Q33" t="s">
        <v>56</v>
      </c>
      <c r="R33" t="s">
        <v>57</v>
      </c>
      <c r="S33" t="s">
        <v>58</v>
      </c>
      <c r="T33" t="s">
        <v>59</v>
      </c>
    </row>
    <row r="34" spans="1:20" x14ac:dyDescent="0.25">
      <c r="A34" t="s">
        <v>1</v>
      </c>
      <c r="B34" t="s">
        <v>69</v>
      </c>
      <c r="C34" s="1">
        <v>41899</v>
      </c>
      <c r="D34" t="e">
        <v>#VALUE!</v>
      </c>
      <c r="E34" t="e">
        <v>#VALUE!</v>
      </c>
      <c r="F34" t="e">
        <v>#VALUE!</v>
      </c>
      <c r="G34">
        <v>4.7459999999999995E-2</v>
      </c>
      <c r="H34">
        <v>6.7199999999999994E-3</v>
      </c>
      <c r="I34" t="e">
        <v>#VALUE!</v>
      </c>
      <c r="J34" t="e">
        <v>#VALUE!</v>
      </c>
      <c r="K34" t="e">
        <v>#VALUE!</v>
      </c>
      <c r="L34">
        <v>1.2599999999999998E-3</v>
      </c>
      <c r="M34">
        <v>9.7019999999999995E-2</v>
      </c>
      <c r="N34">
        <v>9.0999999999999987E-3</v>
      </c>
      <c r="O34" t="e">
        <v>#VALUE!</v>
      </c>
      <c r="P34">
        <v>0.85539999999999994</v>
      </c>
      <c r="Q34" t="e">
        <v>#VALUE!</v>
      </c>
      <c r="R34" t="e">
        <v>#VALUE!</v>
      </c>
      <c r="S34" t="e">
        <v>#VALUE!</v>
      </c>
      <c r="T34">
        <v>7.9239999999999991E-2</v>
      </c>
    </row>
    <row r="35" spans="1:20" x14ac:dyDescent="0.25">
      <c r="A35" t="s">
        <v>1</v>
      </c>
      <c r="B35" t="s">
        <v>69</v>
      </c>
      <c r="C35" s="1">
        <v>41906</v>
      </c>
      <c r="D35" t="e">
        <v>#VALUE!</v>
      </c>
      <c r="E35" t="e">
        <v>#VALUE!</v>
      </c>
      <c r="F35" t="e">
        <v>#VALUE!</v>
      </c>
      <c r="G35">
        <v>4.2139999999999997E-2</v>
      </c>
      <c r="H35">
        <v>5.7400000000000003E-3</v>
      </c>
      <c r="I35" t="e">
        <v>#VALUE!</v>
      </c>
      <c r="J35" t="e">
        <v>#VALUE!</v>
      </c>
      <c r="K35" t="e">
        <v>#VALUE!</v>
      </c>
      <c r="L35">
        <v>-9.7999999999999997E-4</v>
      </c>
      <c r="M35">
        <v>8.1339999999999996E-2</v>
      </c>
      <c r="N35">
        <v>3.304E-2</v>
      </c>
      <c r="O35" t="e">
        <v>#VALUE!</v>
      </c>
      <c r="P35">
        <v>1.75</v>
      </c>
      <c r="Q35" t="e">
        <v>#VALUE!</v>
      </c>
      <c r="R35" t="e">
        <v>#VALUE!</v>
      </c>
      <c r="S35" t="e">
        <v>#VALUE!</v>
      </c>
      <c r="T35">
        <v>9.1840000000000005E-2</v>
      </c>
    </row>
    <row r="36" spans="1:20" x14ac:dyDescent="0.25">
      <c r="A36" t="s">
        <v>1</v>
      </c>
      <c r="B36" t="s">
        <v>69</v>
      </c>
      <c r="C36" s="1">
        <v>41913</v>
      </c>
      <c r="D36" t="e">
        <v>#VALUE!</v>
      </c>
      <c r="E36" t="e">
        <v>#VALUE!</v>
      </c>
      <c r="F36" t="e">
        <v>#VALUE!</v>
      </c>
      <c r="G36">
        <v>5.5859999999999993E-2</v>
      </c>
      <c r="H36">
        <v>6.8599999999999989E-3</v>
      </c>
      <c r="I36" t="e">
        <v>#VALUE!</v>
      </c>
      <c r="J36" t="e">
        <v>#VALUE!</v>
      </c>
      <c r="K36" t="e">
        <v>#VALUE!</v>
      </c>
      <c r="L36">
        <v>-1.4E-3</v>
      </c>
      <c r="M36">
        <v>0.19600000000000001</v>
      </c>
      <c r="N36">
        <v>4.9980000000000004E-2</v>
      </c>
      <c r="O36" t="e">
        <v>#VALUE!</v>
      </c>
      <c r="P36">
        <v>1.1255999999999999</v>
      </c>
      <c r="Q36" t="e">
        <v>#VALUE!</v>
      </c>
      <c r="R36" t="e">
        <v>#VALUE!</v>
      </c>
      <c r="S36" t="e">
        <v>#VALUE!</v>
      </c>
      <c r="T36">
        <v>0.11997999999999999</v>
      </c>
    </row>
    <row r="37" spans="1:20" x14ac:dyDescent="0.25">
      <c r="A37" t="s">
        <v>1</v>
      </c>
      <c r="B37" t="s">
        <v>69</v>
      </c>
      <c r="C37" s="1">
        <v>41920</v>
      </c>
      <c r="D37" t="e">
        <v>#VALUE!</v>
      </c>
      <c r="E37" t="e">
        <v>#VALUE!</v>
      </c>
      <c r="F37" t="e">
        <v>#VALUE!</v>
      </c>
      <c r="G37">
        <v>4.7459999999999995E-2</v>
      </c>
      <c r="H37">
        <v>6.7199999999999994E-3</v>
      </c>
      <c r="I37" t="e">
        <v>#VALUE!</v>
      </c>
      <c r="J37" t="e">
        <v>#VALUE!</v>
      </c>
      <c r="K37" t="e">
        <v>#VALUE!</v>
      </c>
      <c r="L37">
        <v>5.5999999999999995E-4</v>
      </c>
      <c r="M37">
        <v>0.10219999999999999</v>
      </c>
      <c r="N37">
        <v>3.6259999999999994E-2</v>
      </c>
      <c r="O37" t="e">
        <v>#VALUE!</v>
      </c>
      <c r="P37">
        <v>1.2502</v>
      </c>
      <c r="Q37" t="e">
        <v>#VALUE!</v>
      </c>
      <c r="R37" t="e">
        <v>#VALUE!</v>
      </c>
      <c r="S37" t="e">
        <v>#VALUE!</v>
      </c>
      <c r="T37">
        <v>9.8699999999999982E-2</v>
      </c>
    </row>
    <row r="38" spans="1:20" x14ac:dyDescent="0.25">
      <c r="A38" t="s">
        <v>1</v>
      </c>
      <c r="B38" t="s">
        <v>69</v>
      </c>
      <c r="C38" s="1">
        <v>41927</v>
      </c>
      <c r="D38" t="e">
        <v>#VALUE!</v>
      </c>
      <c r="E38" t="e">
        <v>#VALUE!</v>
      </c>
      <c r="F38" t="e">
        <v>#VALUE!</v>
      </c>
      <c r="G38">
        <v>5.1799999999999992E-2</v>
      </c>
      <c r="H38">
        <v>6.5799999999999999E-3</v>
      </c>
      <c r="I38" t="e">
        <v>#VALUE!</v>
      </c>
      <c r="J38" t="e">
        <v>#VALUE!</v>
      </c>
      <c r="K38" t="e">
        <v>#VALUE!</v>
      </c>
      <c r="L38">
        <v>-1.3999999999999999E-4</v>
      </c>
      <c r="M38">
        <v>8.1339999999999996E-2</v>
      </c>
      <c r="N38">
        <v>2.9399999999999999E-2</v>
      </c>
      <c r="O38" t="e">
        <v>#VALUE!</v>
      </c>
      <c r="P38">
        <v>1.9739999999999998</v>
      </c>
      <c r="Q38" t="e">
        <v>#VALUE!</v>
      </c>
      <c r="R38" t="e">
        <v>#VALUE!</v>
      </c>
      <c r="S38" t="e">
        <v>#VALUE!</v>
      </c>
      <c r="T38">
        <v>8.2459999999999992E-2</v>
      </c>
    </row>
    <row r="39" spans="1:20" x14ac:dyDescent="0.25">
      <c r="A39" t="s">
        <v>1</v>
      </c>
      <c r="B39" t="s">
        <v>69</v>
      </c>
      <c r="C39" s="1">
        <v>41934</v>
      </c>
      <c r="D39" t="e">
        <v>#VALUE!</v>
      </c>
      <c r="E39" t="e">
        <v>#VALUE!</v>
      </c>
      <c r="F39" t="e">
        <v>#VALUE!</v>
      </c>
      <c r="G39">
        <v>5.194E-2</v>
      </c>
      <c r="H39">
        <v>6.7199999999999994E-3</v>
      </c>
      <c r="I39" t="e">
        <v>#VALUE!</v>
      </c>
      <c r="J39" t="e">
        <v>#VALUE!</v>
      </c>
      <c r="K39" t="e">
        <v>#VALUE!</v>
      </c>
      <c r="L39">
        <v>4.1999999999999996E-4</v>
      </c>
      <c r="M39">
        <v>0.10052</v>
      </c>
      <c r="N39">
        <v>3.7519999999999998E-2</v>
      </c>
      <c r="O39" t="e">
        <v>#VALUE!</v>
      </c>
      <c r="P39">
        <v>1.3425999999999998</v>
      </c>
      <c r="Q39" t="e">
        <v>#VALUE!</v>
      </c>
      <c r="R39" t="e">
        <v>#VALUE!</v>
      </c>
      <c r="S39" t="e">
        <v>#VALUE!</v>
      </c>
      <c r="T39">
        <v>8.7219999999999992E-2</v>
      </c>
    </row>
    <row r="44" spans="1:20" x14ac:dyDescent="0.25">
      <c r="A44" t="s">
        <v>61</v>
      </c>
      <c r="B44" t="s">
        <v>15</v>
      </c>
      <c r="C44" s="1" t="s">
        <v>60</v>
      </c>
      <c r="D44" t="s">
        <v>44</v>
      </c>
      <c r="E44" t="s">
        <v>45</v>
      </c>
      <c r="F44" t="s">
        <v>46</v>
      </c>
      <c r="G44" t="s">
        <v>47</v>
      </c>
      <c r="H44" t="s">
        <v>89</v>
      </c>
      <c r="I44" t="s">
        <v>48</v>
      </c>
      <c r="J44" t="s">
        <v>49</v>
      </c>
      <c r="K44" t="s">
        <v>50</v>
      </c>
      <c r="L44" t="s">
        <v>51</v>
      </c>
      <c r="M44" t="s">
        <v>52</v>
      </c>
      <c r="N44" t="s">
        <v>53</v>
      </c>
      <c r="O44" t="s">
        <v>54</v>
      </c>
      <c r="P44" t="s">
        <v>90</v>
      </c>
      <c r="Q44" t="s">
        <v>56</v>
      </c>
      <c r="R44" t="s">
        <v>57</v>
      </c>
      <c r="S44" t="s">
        <v>58</v>
      </c>
      <c r="T44" t="s">
        <v>59</v>
      </c>
    </row>
    <row r="45" spans="1:20" x14ac:dyDescent="0.25">
      <c r="A45" t="s">
        <v>2</v>
      </c>
      <c r="B45" t="s">
        <v>70</v>
      </c>
      <c r="C45" s="1">
        <v>41899</v>
      </c>
      <c r="D45" t="e">
        <v>#VALUE!</v>
      </c>
      <c r="E45" t="e">
        <v>#VALUE!</v>
      </c>
      <c r="F45" t="e">
        <v>#VALUE!</v>
      </c>
      <c r="G45">
        <v>4.5359999999999998E-2</v>
      </c>
      <c r="H45">
        <v>6.7199999999999994E-3</v>
      </c>
      <c r="I45" t="e">
        <v>#VALUE!</v>
      </c>
      <c r="J45" t="e">
        <v>#VALUE!</v>
      </c>
      <c r="K45" t="e">
        <v>#VALUE!</v>
      </c>
      <c r="L45">
        <v>1.4E-3</v>
      </c>
      <c r="M45">
        <v>9.9260000000000001E-2</v>
      </c>
      <c r="N45">
        <v>2.324E-2</v>
      </c>
      <c r="O45" t="e">
        <v>#VALUE!</v>
      </c>
      <c r="P45">
        <v>0.89879999999999993</v>
      </c>
      <c r="Q45" t="e">
        <v>#VALUE!</v>
      </c>
      <c r="R45" t="e">
        <v>#VALUE!</v>
      </c>
      <c r="S45" t="e">
        <v>#VALUE!</v>
      </c>
      <c r="T45">
        <v>7.7279999999999988E-2</v>
      </c>
    </row>
    <row r="46" spans="1:20" x14ac:dyDescent="0.25">
      <c r="A46" t="s">
        <v>2</v>
      </c>
      <c r="B46" t="s">
        <v>70</v>
      </c>
      <c r="C46" s="1">
        <v>41906</v>
      </c>
      <c r="D46" t="e">
        <v>#VALUE!</v>
      </c>
      <c r="E46" t="e">
        <v>#VALUE!</v>
      </c>
      <c r="F46" t="e">
        <v>#VALUE!</v>
      </c>
      <c r="G46">
        <v>4.2279999999999998E-2</v>
      </c>
      <c r="H46">
        <v>1.8199999999999998E-3</v>
      </c>
      <c r="I46">
        <v>8.3999999999999993E-4</v>
      </c>
      <c r="J46" t="e">
        <v>#VALUE!</v>
      </c>
      <c r="K46" t="e">
        <v>#VALUE!</v>
      </c>
      <c r="L46">
        <v>-4.3399999999999992E-3</v>
      </c>
      <c r="M46">
        <v>8.9319999999999983E-2</v>
      </c>
      <c r="N46">
        <v>3.4160000000000003E-2</v>
      </c>
      <c r="O46" t="e">
        <v>#VALUE!</v>
      </c>
      <c r="P46">
        <v>1.526</v>
      </c>
      <c r="Q46" t="e">
        <v>#VALUE!</v>
      </c>
      <c r="R46" t="e">
        <v>#VALUE!</v>
      </c>
      <c r="S46" t="e">
        <v>#VALUE!</v>
      </c>
      <c r="T46">
        <v>6.1319999999999993E-2</v>
      </c>
    </row>
    <row r="47" spans="1:20" x14ac:dyDescent="0.25">
      <c r="A47" t="s">
        <v>2</v>
      </c>
      <c r="B47" t="s">
        <v>70</v>
      </c>
      <c r="C47" s="1">
        <v>41913</v>
      </c>
      <c r="D47" t="e">
        <v>#VALUE!</v>
      </c>
      <c r="E47" t="e">
        <v>#VALUE!</v>
      </c>
      <c r="F47" t="e">
        <v>#VALUE!</v>
      </c>
      <c r="G47">
        <v>5.5019999999999999E-2</v>
      </c>
      <c r="H47">
        <v>6.4399999999999995E-3</v>
      </c>
      <c r="I47" t="e">
        <v>#VALUE!</v>
      </c>
      <c r="J47" t="e">
        <v>#VALUE!</v>
      </c>
      <c r="K47" t="e">
        <v>#VALUE!</v>
      </c>
      <c r="L47">
        <v>-3.4999999999999996E-3</v>
      </c>
      <c r="M47">
        <v>0.19600000000000001</v>
      </c>
      <c r="N47">
        <v>5.2499999999999998E-2</v>
      </c>
      <c r="O47" t="e">
        <v>#VALUE!</v>
      </c>
      <c r="P47">
        <v>1.0107999999999999</v>
      </c>
      <c r="Q47" t="e">
        <v>#VALUE!</v>
      </c>
      <c r="R47" t="e">
        <v>#VALUE!</v>
      </c>
      <c r="S47" t="e">
        <v>#VALUE!</v>
      </c>
      <c r="T47">
        <v>0.11647999999999999</v>
      </c>
    </row>
    <row r="48" spans="1:20" x14ac:dyDescent="0.25">
      <c r="A48" t="s">
        <v>2</v>
      </c>
      <c r="B48" t="s">
        <v>70</v>
      </c>
      <c r="C48" s="1">
        <v>41920</v>
      </c>
      <c r="D48" t="e">
        <v>#VALUE!</v>
      </c>
      <c r="E48" t="e">
        <v>#VALUE!</v>
      </c>
      <c r="F48" t="e">
        <v>#VALUE!</v>
      </c>
      <c r="G48">
        <v>5.4039999999999998E-2</v>
      </c>
      <c r="H48">
        <v>6.1599999999999997E-3</v>
      </c>
      <c r="I48" t="e">
        <v>#VALUE!</v>
      </c>
      <c r="J48" t="e">
        <v>#VALUE!</v>
      </c>
      <c r="K48" t="e">
        <v>#VALUE!</v>
      </c>
      <c r="L48">
        <v>-2.8E-3</v>
      </c>
      <c r="M48">
        <v>9.4500000000000001E-2</v>
      </c>
      <c r="N48">
        <v>3.4299999999999997E-2</v>
      </c>
      <c r="O48" t="e">
        <v>#VALUE!</v>
      </c>
      <c r="P48">
        <v>1.19</v>
      </c>
      <c r="Q48" t="e">
        <v>#VALUE!</v>
      </c>
      <c r="R48" t="e">
        <v>#VALUE!</v>
      </c>
      <c r="S48" t="e">
        <v>#VALUE!</v>
      </c>
      <c r="T48">
        <v>8.652E-2</v>
      </c>
    </row>
    <row r="49" spans="1:20" x14ac:dyDescent="0.25">
      <c r="A49" t="s">
        <v>2</v>
      </c>
      <c r="B49" t="s">
        <v>70</v>
      </c>
      <c r="C49" s="1">
        <v>41927</v>
      </c>
      <c r="D49" t="e">
        <v>#VALUE!</v>
      </c>
      <c r="E49" t="e">
        <v>#VALUE!</v>
      </c>
      <c r="F49" t="e">
        <v>#VALUE!</v>
      </c>
      <c r="G49">
        <v>4.8579999999999998E-2</v>
      </c>
      <c r="H49">
        <v>6.0199999999999993E-3</v>
      </c>
      <c r="I49" t="e">
        <v>#VALUE!</v>
      </c>
      <c r="J49" t="e">
        <v>#VALUE!</v>
      </c>
      <c r="K49" t="e">
        <v>#VALUE!</v>
      </c>
      <c r="L49">
        <v>-6.2999999999999992E-3</v>
      </c>
      <c r="M49">
        <v>7.714E-2</v>
      </c>
      <c r="N49">
        <v>2.5340000000000001E-2</v>
      </c>
      <c r="O49" t="e">
        <v>#VALUE!</v>
      </c>
      <c r="P49">
        <v>1.9739999999999998</v>
      </c>
      <c r="Q49" t="e">
        <v>#VALUE!</v>
      </c>
      <c r="R49" t="e">
        <v>#VALUE!</v>
      </c>
      <c r="S49" t="e">
        <v>#VALUE!</v>
      </c>
      <c r="T49">
        <v>7.9100000000000004E-2</v>
      </c>
    </row>
    <row r="50" spans="1:20" x14ac:dyDescent="0.25">
      <c r="A50" t="s">
        <v>2</v>
      </c>
      <c r="B50" t="s">
        <v>70</v>
      </c>
      <c r="C50" s="1">
        <v>41934</v>
      </c>
      <c r="D50" t="e">
        <v>#VALUE!</v>
      </c>
      <c r="E50" t="e">
        <v>#VALUE!</v>
      </c>
      <c r="F50" t="e">
        <v>#VALUE!</v>
      </c>
      <c r="G50">
        <v>5.0259999999999999E-2</v>
      </c>
      <c r="H50">
        <v>5.3200000000000001E-3</v>
      </c>
      <c r="I50" t="e">
        <v>#VALUE!</v>
      </c>
      <c r="J50" t="e">
        <v>#VALUE!</v>
      </c>
      <c r="K50" t="e">
        <v>#VALUE!</v>
      </c>
      <c r="L50">
        <v>-5.3200000000000001E-3</v>
      </c>
      <c r="M50">
        <v>9.4779999999999989E-2</v>
      </c>
      <c r="N50">
        <v>3.3739999999999999E-2</v>
      </c>
      <c r="O50" t="e">
        <v>#VALUE!</v>
      </c>
      <c r="P50">
        <v>1.1998</v>
      </c>
      <c r="Q50" t="e">
        <v>#VALUE!</v>
      </c>
      <c r="R50" t="e">
        <v>#VALUE!</v>
      </c>
      <c r="S50" t="e">
        <v>#VALUE!</v>
      </c>
      <c r="T50">
        <v>8.5679999999999992E-2</v>
      </c>
    </row>
    <row r="51" spans="1:20" x14ac:dyDescent="0.25">
      <c r="A51" t="s">
        <v>2</v>
      </c>
      <c r="B51" t="s">
        <v>70</v>
      </c>
      <c r="C51" s="1">
        <f>C50+7</f>
        <v>41941</v>
      </c>
      <c r="D51" t="e">
        <v>#VALUE!</v>
      </c>
      <c r="E51" t="e">
        <v>#VALUE!</v>
      </c>
      <c r="F51" t="e">
        <v>#VALUE!</v>
      </c>
      <c r="G51">
        <v>6.3500000000000001E-2</v>
      </c>
      <c r="H51">
        <v>6.8999999999999999E-3</v>
      </c>
      <c r="I51" t="e">
        <v>#VALUE!</v>
      </c>
      <c r="J51" t="e">
        <v>#VALUE!</v>
      </c>
      <c r="K51" t="e">
        <v>#VALUE!</v>
      </c>
      <c r="L51">
        <v>0.01</v>
      </c>
      <c r="M51">
        <v>7.4499999999999997E-2</v>
      </c>
      <c r="N51">
        <v>3.7499999999999999E-2</v>
      </c>
      <c r="O51" t="e">
        <v>#VALUE!</v>
      </c>
      <c r="P51">
        <v>1.2991999999999999</v>
      </c>
      <c r="Q51" t="e">
        <v>#VALUE!</v>
      </c>
      <c r="R51" t="e">
        <v>#VALUE!</v>
      </c>
      <c r="S51" t="e">
        <v>#VALUE!</v>
      </c>
      <c r="T51">
        <v>0.109</v>
      </c>
    </row>
    <row r="52" spans="1:20" x14ac:dyDescent="0.25">
      <c r="A52" t="s">
        <v>2</v>
      </c>
      <c r="B52" t="s">
        <v>70</v>
      </c>
      <c r="C52" s="1">
        <f t="shared" ref="C52:C55" si="1">C51+7</f>
        <v>41948</v>
      </c>
      <c r="D52" t="e">
        <v>#VALUE!</v>
      </c>
      <c r="E52" t="e">
        <v>#VALUE!</v>
      </c>
      <c r="F52" t="e">
        <v>#VALUE!</v>
      </c>
      <c r="G52">
        <v>6.7199999999999996E-2</v>
      </c>
      <c r="H52">
        <v>7.4000000000000003E-3</v>
      </c>
      <c r="I52">
        <v>1.4E-3</v>
      </c>
      <c r="J52" t="e">
        <v>#VALUE!</v>
      </c>
      <c r="K52" t="e">
        <v>#VALUE!</v>
      </c>
      <c r="L52">
        <v>1.14E-2</v>
      </c>
      <c r="M52">
        <v>0.109</v>
      </c>
      <c r="N52">
        <v>2.4899999999999999E-2</v>
      </c>
      <c r="O52" t="e">
        <v>#VALUE!</v>
      </c>
      <c r="P52">
        <v>1.484</v>
      </c>
      <c r="Q52" t="e">
        <v>#VALUE!</v>
      </c>
      <c r="R52" t="e">
        <v>#VALUE!</v>
      </c>
      <c r="S52" t="e">
        <v>#VALUE!</v>
      </c>
      <c r="T52">
        <v>0.13100000000000001</v>
      </c>
    </row>
    <row r="53" spans="1:20" x14ac:dyDescent="0.25">
      <c r="A53" t="s">
        <v>2</v>
      </c>
      <c r="B53" t="s">
        <v>70</v>
      </c>
      <c r="C53" s="1">
        <f t="shared" si="1"/>
        <v>41955</v>
      </c>
      <c r="D53" t="e">
        <v>#VALUE!</v>
      </c>
      <c r="E53" t="e">
        <v>#VALUE!</v>
      </c>
      <c r="F53" t="e">
        <v>#VALUE!</v>
      </c>
      <c r="G53">
        <v>6.3100000000000003E-2</v>
      </c>
      <c r="H53">
        <v>8.5000000000000006E-3</v>
      </c>
      <c r="I53">
        <v>1.2999999999999999E-3</v>
      </c>
      <c r="J53" t="e">
        <v>#VALUE!</v>
      </c>
      <c r="K53" t="e">
        <v>#VALUE!</v>
      </c>
      <c r="L53">
        <v>1.7899999999999999E-2</v>
      </c>
      <c r="M53">
        <v>9.1999999999999998E-2</v>
      </c>
      <c r="N53">
        <v>2.5700000000000001E-2</v>
      </c>
      <c r="O53" t="e">
        <v>#VALUE!</v>
      </c>
      <c r="P53">
        <v>0.97859999999999991</v>
      </c>
      <c r="Q53" t="e">
        <v>#VALUE!</v>
      </c>
      <c r="R53" t="e">
        <v>#VALUE!</v>
      </c>
      <c r="S53" t="e">
        <v>#VALUE!</v>
      </c>
      <c r="T53">
        <v>0.13200000000000001</v>
      </c>
    </row>
    <row r="54" spans="1:20" x14ac:dyDescent="0.25">
      <c r="A54" t="s">
        <v>2</v>
      </c>
      <c r="B54" t="s">
        <v>70</v>
      </c>
      <c r="C54" s="1">
        <f t="shared" si="1"/>
        <v>41962</v>
      </c>
      <c r="D54" t="e">
        <v>#VALUE!</v>
      </c>
      <c r="E54" t="e">
        <v>#VALUE!</v>
      </c>
      <c r="F54" t="e">
        <v>#VALUE!</v>
      </c>
      <c r="G54">
        <v>5.7500000000000002E-2</v>
      </c>
      <c r="H54">
        <v>7.4000000000000003E-3</v>
      </c>
      <c r="I54">
        <v>1E-3</v>
      </c>
      <c r="J54" t="e">
        <v>#VALUE!</v>
      </c>
      <c r="K54" t="e">
        <v>#VALUE!</v>
      </c>
      <c r="L54">
        <v>1.0800000000000001E-2</v>
      </c>
      <c r="M54">
        <v>9.1999999999999998E-2</v>
      </c>
      <c r="N54">
        <v>2.4899999999999999E-2</v>
      </c>
      <c r="O54" t="e">
        <v>#VALUE!</v>
      </c>
      <c r="P54">
        <v>1.1381999999999999</v>
      </c>
      <c r="Q54" t="e">
        <v>#VALUE!</v>
      </c>
      <c r="R54" t="e">
        <v>#VALUE!</v>
      </c>
      <c r="S54" t="e">
        <v>#VALUE!</v>
      </c>
      <c r="T54">
        <v>0.11899999999999999</v>
      </c>
    </row>
    <row r="55" spans="1:20" x14ac:dyDescent="0.25">
      <c r="A55" t="s">
        <v>2</v>
      </c>
      <c r="B55" t="s">
        <v>70</v>
      </c>
      <c r="C55" s="1">
        <f t="shared" si="1"/>
        <v>41969</v>
      </c>
      <c r="D55" t="e">
        <v>#VALUE!</v>
      </c>
      <c r="E55" t="e">
        <v>#VALUE!</v>
      </c>
      <c r="F55" t="e">
        <v>#VALUE!</v>
      </c>
      <c r="G55">
        <v>6.5199999999999994E-2</v>
      </c>
      <c r="H55">
        <v>7.4999999999999997E-3</v>
      </c>
      <c r="I55">
        <v>1E-3</v>
      </c>
      <c r="J55" t="e">
        <v>#VALUE!</v>
      </c>
      <c r="K55" t="e">
        <v>#VALUE!</v>
      </c>
      <c r="L55">
        <v>1.3599999999999999E-2</v>
      </c>
      <c r="M55">
        <v>9.5799999999999996E-2</v>
      </c>
      <c r="N55">
        <v>3.1699999999999999E-2</v>
      </c>
      <c r="O55" t="e">
        <v>#VALUE!</v>
      </c>
      <c r="P55">
        <v>0.61180000000000001</v>
      </c>
      <c r="Q55" t="e">
        <v>#VALUE!</v>
      </c>
      <c r="R55" t="e">
        <v>#VALUE!</v>
      </c>
      <c r="S55" t="e">
        <v>#VALUE!</v>
      </c>
      <c r="T55">
        <v>9.2700000000000005E-2</v>
      </c>
    </row>
    <row r="56" spans="1:20" x14ac:dyDescent="0.25">
      <c r="A56" t="s">
        <v>2</v>
      </c>
      <c r="B56" t="s">
        <v>70</v>
      </c>
      <c r="C56" s="1">
        <v>41975</v>
      </c>
      <c r="D56" t="e">
        <v>#VALUE!</v>
      </c>
      <c r="E56" t="e">
        <v>#VALUE!</v>
      </c>
      <c r="F56" t="e">
        <v>#VALUE!</v>
      </c>
      <c r="G56">
        <v>4.5920000000000002E-2</v>
      </c>
      <c r="H56">
        <v>9.2399999999999999E-3</v>
      </c>
      <c r="I56" t="e">
        <v>#VALUE!</v>
      </c>
      <c r="J56" t="e">
        <v>#VALUE!</v>
      </c>
      <c r="K56" t="e">
        <v>#VALUE!</v>
      </c>
      <c r="L56">
        <v>1.162E-2</v>
      </c>
      <c r="M56">
        <v>5.1380000000000002E-2</v>
      </c>
      <c r="N56">
        <v>8.26E-3</v>
      </c>
      <c r="O56" t="e">
        <v>#VALUE!</v>
      </c>
      <c r="P56">
        <v>0.78959999999999986</v>
      </c>
      <c r="Q56" t="e">
        <v>#VALUE!</v>
      </c>
      <c r="R56" t="e">
        <v>#VALUE!</v>
      </c>
      <c r="S56" t="e">
        <v>#VALUE!</v>
      </c>
      <c r="T56">
        <v>0.11269999999999999</v>
      </c>
    </row>
    <row r="57" spans="1:20" x14ac:dyDescent="0.25">
      <c r="A57" t="s">
        <v>2</v>
      </c>
      <c r="B57" t="s">
        <v>70</v>
      </c>
      <c r="C57" s="1">
        <v>41983</v>
      </c>
      <c r="D57" t="e">
        <v>#VALUE!</v>
      </c>
      <c r="E57" t="e">
        <v>#VALUE!</v>
      </c>
      <c r="F57" t="e">
        <v>#VALUE!</v>
      </c>
      <c r="G57">
        <v>5.2779999999999994E-2</v>
      </c>
      <c r="H57">
        <v>9.6599999999999984E-3</v>
      </c>
      <c r="I57" t="e">
        <v>#VALUE!</v>
      </c>
      <c r="J57" t="e">
        <v>#VALUE!</v>
      </c>
      <c r="K57" t="e">
        <v>#VALUE!</v>
      </c>
      <c r="L57">
        <v>1.848E-2</v>
      </c>
      <c r="M57">
        <v>4.8439999999999997E-2</v>
      </c>
      <c r="N57">
        <v>1.9599999999999999E-3</v>
      </c>
      <c r="O57" t="e">
        <v>#VALUE!</v>
      </c>
      <c r="P57">
        <v>0.52499999999999991</v>
      </c>
      <c r="Q57" t="e">
        <v>#VALUE!</v>
      </c>
      <c r="R57" t="e">
        <v>#VALUE!</v>
      </c>
      <c r="S57" t="e">
        <v>#VALUE!</v>
      </c>
      <c r="T57">
        <v>0.12039999999999998</v>
      </c>
    </row>
    <row r="58" spans="1:20" x14ac:dyDescent="0.25">
      <c r="A58" t="s">
        <v>2</v>
      </c>
      <c r="B58" t="s">
        <v>70</v>
      </c>
      <c r="C58" s="1">
        <v>41990</v>
      </c>
      <c r="D58" t="e">
        <v>#VALUE!</v>
      </c>
      <c r="E58" t="e">
        <v>#VALUE!</v>
      </c>
      <c r="F58" t="e">
        <v>#VALUE!</v>
      </c>
      <c r="G58">
        <v>4.2699999999999995E-2</v>
      </c>
      <c r="H58">
        <v>8.1199999999999987E-3</v>
      </c>
      <c r="I58">
        <v>1.5399999999999999E-3</v>
      </c>
      <c r="J58" t="e">
        <v>#VALUE!</v>
      </c>
      <c r="K58" t="e">
        <v>#VALUE!</v>
      </c>
      <c r="L58">
        <v>1.106E-2</v>
      </c>
      <c r="M58">
        <v>6.1319999999999993E-2</v>
      </c>
      <c r="N58">
        <v>2.8E-3</v>
      </c>
      <c r="O58" t="e">
        <v>#VALUE!</v>
      </c>
      <c r="P58">
        <v>0.46899999999999997</v>
      </c>
      <c r="Q58" t="e">
        <v>#VALUE!</v>
      </c>
      <c r="R58" t="e">
        <v>#VALUE!</v>
      </c>
      <c r="S58" t="e">
        <v>#VALUE!</v>
      </c>
      <c r="T58">
        <v>0.11521999999999999</v>
      </c>
    </row>
    <row r="59" spans="1:20" x14ac:dyDescent="0.25">
      <c r="A59" t="s">
        <v>2</v>
      </c>
      <c r="B59" t="s">
        <v>70</v>
      </c>
      <c r="C59" s="1">
        <v>42025</v>
      </c>
      <c r="D59" t="e">
        <v>#VALUE!</v>
      </c>
      <c r="E59" t="e">
        <v>#VALUE!</v>
      </c>
      <c r="F59" t="e">
        <v>#VALUE!</v>
      </c>
      <c r="G59">
        <v>7.1199999999999999E-2</v>
      </c>
      <c r="H59">
        <v>9.7000000000000003E-3</v>
      </c>
      <c r="I59" t="e">
        <v>#VALUE!</v>
      </c>
      <c r="J59" t="e">
        <v>#VALUE!</v>
      </c>
      <c r="K59" t="e">
        <v>#VALUE!</v>
      </c>
      <c r="L59">
        <v>7.7000000000000002E-3</v>
      </c>
      <c r="M59">
        <v>7.3099999999999998E-2</v>
      </c>
      <c r="N59">
        <v>1.8800000000000001E-2</v>
      </c>
      <c r="O59" t="e">
        <v>#VALUE!</v>
      </c>
      <c r="P59">
        <v>1.1299999999999999</v>
      </c>
      <c r="Q59" t="e">
        <v>#VALUE!</v>
      </c>
      <c r="R59" t="e">
        <v>#VALUE!</v>
      </c>
      <c r="S59" t="e">
        <v>#VALUE!</v>
      </c>
      <c r="T59">
        <v>0.112</v>
      </c>
    </row>
    <row r="60" spans="1:20" x14ac:dyDescent="0.25">
      <c r="A60" t="s">
        <v>2</v>
      </c>
      <c r="B60" t="s">
        <v>70</v>
      </c>
      <c r="C60" s="1">
        <v>42032</v>
      </c>
      <c r="D60" t="e">
        <v>#VALUE!</v>
      </c>
      <c r="E60" t="e">
        <v>#VALUE!</v>
      </c>
      <c r="F60" t="e">
        <v>#VALUE!</v>
      </c>
      <c r="G60">
        <v>6.3700000000000007E-2</v>
      </c>
      <c r="H60">
        <v>1.14E-2</v>
      </c>
      <c r="I60">
        <v>1.6999999999999999E-3</v>
      </c>
      <c r="J60" t="e">
        <v>#VALUE!</v>
      </c>
      <c r="K60" t="e">
        <v>#VALUE!</v>
      </c>
      <c r="L60">
        <v>1.2E-2</v>
      </c>
      <c r="M60">
        <v>9.06E-2</v>
      </c>
      <c r="N60">
        <v>7.9000000000000008E-3</v>
      </c>
      <c r="O60" t="e">
        <v>#VALUE!</v>
      </c>
      <c r="P60">
        <v>0.75600000000000001</v>
      </c>
      <c r="Q60">
        <v>9.8799999999999999E-2</v>
      </c>
      <c r="R60" t="e">
        <v>#VALUE!</v>
      </c>
      <c r="S60" t="e">
        <v>#VALUE!</v>
      </c>
      <c r="T60">
        <v>0.109</v>
      </c>
    </row>
    <row r="61" spans="1:20" x14ac:dyDescent="0.25">
      <c r="A61" t="s">
        <v>2</v>
      </c>
      <c r="B61" t="s">
        <v>70</v>
      </c>
      <c r="C61" s="1">
        <v>42039</v>
      </c>
      <c r="D61" t="e">
        <v>#VALUE!</v>
      </c>
      <c r="E61" t="e">
        <v>#VALUE!</v>
      </c>
      <c r="F61" t="e">
        <v>#VALUE!</v>
      </c>
      <c r="G61">
        <v>5.5800000000000002E-2</v>
      </c>
      <c r="H61">
        <v>1.0999999999999999E-2</v>
      </c>
      <c r="I61">
        <v>1.2999999999999999E-3</v>
      </c>
      <c r="J61" t="e">
        <v>#VALUE!</v>
      </c>
      <c r="K61" t="e">
        <v>#VALUE!</v>
      </c>
      <c r="L61">
        <v>1.0800000000000001E-2</v>
      </c>
      <c r="M61">
        <v>8.0699999999999994E-2</v>
      </c>
      <c r="N61">
        <v>1.18E-2</v>
      </c>
      <c r="O61" t="e">
        <v>#VALUE!</v>
      </c>
      <c r="P61">
        <v>3.38</v>
      </c>
      <c r="Q61" t="e">
        <v>#VALUE!</v>
      </c>
      <c r="R61" t="e">
        <v>#VALUE!</v>
      </c>
      <c r="S61" t="e">
        <v>#VALUE!</v>
      </c>
      <c r="T61">
        <v>0.10199999999999999</v>
      </c>
    </row>
    <row r="62" spans="1:20" x14ac:dyDescent="0.25">
      <c r="A62" t="s">
        <v>2</v>
      </c>
      <c r="B62" t="s">
        <v>70</v>
      </c>
      <c r="C62" s="1">
        <v>42046</v>
      </c>
      <c r="D62" t="e">
        <v>#VALUE!</v>
      </c>
      <c r="E62" t="e">
        <v>#VALUE!</v>
      </c>
      <c r="F62" t="e">
        <v>#VALUE!</v>
      </c>
      <c r="G62">
        <v>5.0900000000000001E-2</v>
      </c>
      <c r="H62">
        <v>9.4000000000000004E-3</v>
      </c>
      <c r="I62">
        <v>1.5E-3</v>
      </c>
      <c r="J62" t="e">
        <v>#VALUE!</v>
      </c>
      <c r="K62" t="e">
        <v>#VALUE!</v>
      </c>
      <c r="L62">
        <v>5.4000000000000003E-3</v>
      </c>
      <c r="M62">
        <v>0.10100000000000001</v>
      </c>
      <c r="N62">
        <v>3.5299999999999998E-2</v>
      </c>
      <c r="O62" t="e">
        <v>#VALUE!</v>
      </c>
      <c r="P62">
        <v>0.56299999999999994</v>
      </c>
      <c r="Q62" t="e">
        <v>#VALUE!</v>
      </c>
      <c r="R62" t="e">
        <v>#VALUE!</v>
      </c>
      <c r="S62">
        <v>0.158</v>
      </c>
      <c r="T62">
        <v>0.104</v>
      </c>
    </row>
    <row r="63" spans="1:20" x14ac:dyDescent="0.25">
      <c r="A63" t="s">
        <v>2</v>
      </c>
      <c r="B63" t="s">
        <v>70</v>
      </c>
      <c r="C63" s="1">
        <v>42053</v>
      </c>
      <c r="D63" t="e">
        <v>#VALUE!</v>
      </c>
      <c r="E63" t="e">
        <v>#VALUE!</v>
      </c>
      <c r="F63" t="e">
        <v>#VALUE!</v>
      </c>
      <c r="G63">
        <v>5.57E-2</v>
      </c>
      <c r="H63">
        <v>8.5000000000000006E-3</v>
      </c>
      <c r="I63" t="e">
        <v>#VALUE!</v>
      </c>
      <c r="J63" t="e">
        <v>#VALUE!</v>
      </c>
      <c r="K63" t="e">
        <v>#VALUE!</v>
      </c>
      <c r="L63">
        <v>5.7000000000000002E-3</v>
      </c>
      <c r="M63">
        <v>8.4699999999999998E-2</v>
      </c>
      <c r="N63">
        <v>1.67E-2</v>
      </c>
      <c r="O63">
        <v>6.8999999999999999E-3</v>
      </c>
      <c r="P63" s="2">
        <v>0.89</v>
      </c>
      <c r="Q63" t="e">
        <v>#VALUE!</v>
      </c>
      <c r="R63" t="e">
        <v>#VALUE!</v>
      </c>
      <c r="S63" t="e">
        <v>#VALUE!</v>
      </c>
      <c r="T63">
        <v>9.0999999999999998E-2</v>
      </c>
    </row>
    <row r="64" spans="1:20" x14ac:dyDescent="0.25">
      <c r="A64" t="s">
        <v>2</v>
      </c>
      <c r="B64" t="s">
        <v>70</v>
      </c>
      <c r="C64" s="1">
        <v>42060</v>
      </c>
      <c r="D64" t="e">
        <v>#VALUE!</v>
      </c>
      <c r="E64" t="e">
        <v>#VALUE!</v>
      </c>
      <c r="F64" t="e">
        <v>#VALUE!</v>
      </c>
      <c r="G64">
        <v>5.7700000000000001E-2</v>
      </c>
      <c r="H64">
        <v>0.01</v>
      </c>
      <c r="I64" t="e">
        <v>#VALUE!</v>
      </c>
      <c r="J64" t="e">
        <v>#VALUE!</v>
      </c>
      <c r="K64" t="e">
        <v>#VALUE!</v>
      </c>
      <c r="L64">
        <v>1.17E-2</v>
      </c>
      <c r="M64">
        <v>8.4099999999999994E-2</v>
      </c>
      <c r="N64">
        <v>3.6299999999999999E-2</v>
      </c>
      <c r="O64" t="e">
        <v>#VALUE!</v>
      </c>
      <c r="P64" s="2">
        <v>0.22800000000000001</v>
      </c>
      <c r="Q64" t="e">
        <v>#VALUE!</v>
      </c>
      <c r="R64" t="e">
        <v>#VALUE!</v>
      </c>
      <c r="S64" t="e">
        <v>#VALUE!</v>
      </c>
      <c r="T64">
        <v>0.104</v>
      </c>
    </row>
    <row r="65" spans="1:20" x14ac:dyDescent="0.25">
      <c r="A65" t="s">
        <v>2</v>
      </c>
      <c r="B65" t="s">
        <v>70</v>
      </c>
      <c r="C65" s="1">
        <v>42067</v>
      </c>
      <c r="D65" t="e">
        <v>#VALUE!</v>
      </c>
      <c r="E65" t="e">
        <v>#VALUE!</v>
      </c>
      <c r="F65" t="e">
        <v>#VALUE!</v>
      </c>
      <c r="G65">
        <v>6.3200000000000006E-2</v>
      </c>
      <c r="H65">
        <v>5.3E-3</v>
      </c>
      <c r="I65" t="e">
        <v>#VALUE!</v>
      </c>
      <c r="J65" t="e">
        <v>#VALUE!</v>
      </c>
      <c r="K65" t="e">
        <v>#VALUE!</v>
      </c>
      <c r="L65">
        <v>9.1999999999999998E-3</v>
      </c>
      <c r="M65">
        <v>7.6899999999999996E-2</v>
      </c>
      <c r="N65">
        <v>2.8799999999999999E-2</v>
      </c>
      <c r="O65" t="e">
        <v>#VALUE!</v>
      </c>
      <c r="P65" s="2">
        <v>0.53700000000000003</v>
      </c>
      <c r="Q65" t="e">
        <v>#VALUE!</v>
      </c>
      <c r="R65" t="e">
        <v>#VALUE!</v>
      </c>
      <c r="S65" t="e">
        <v>#VALUE!</v>
      </c>
      <c r="T65">
        <v>9.9099999999999994E-2</v>
      </c>
    </row>
    <row r="66" spans="1:20" x14ac:dyDescent="0.25">
      <c r="A66" t="s">
        <v>2</v>
      </c>
      <c r="B66" t="s">
        <v>70</v>
      </c>
      <c r="C66" s="1">
        <v>42074</v>
      </c>
      <c r="D66" t="e">
        <v>#VALUE!</v>
      </c>
      <c r="E66" t="e">
        <v>#VALUE!</v>
      </c>
      <c r="F66" t="e">
        <v>#VALUE!</v>
      </c>
      <c r="G66">
        <v>5.8299999999999998E-2</v>
      </c>
      <c r="H66">
        <v>7.3000000000000001E-3</v>
      </c>
      <c r="I66" t="e">
        <v>#VALUE!</v>
      </c>
      <c r="J66" t="e">
        <v>#VALUE!</v>
      </c>
      <c r="K66" t="e">
        <v>#VALUE!</v>
      </c>
      <c r="L66">
        <v>1.2E-2</v>
      </c>
      <c r="M66">
        <v>6.2199999999999998E-2</v>
      </c>
      <c r="N66">
        <v>2.3199999999999998E-2</v>
      </c>
      <c r="O66" t="e">
        <v>#VALUE!</v>
      </c>
      <c r="P66" s="2">
        <v>1.86</v>
      </c>
      <c r="Q66" t="e">
        <v>#VALUE!</v>
      </c>
      <c r="R66" t="e">
        <v>#VALUE!</v>
      </c>
      <c r="S66" t="e">
        <v>#VALUE!</v>
      </c>
      <c r="T66">
        <v>9.0700000000000003E-2</v>
      </c>
    </row>
    <row r="67" spans="1:20" x14ac:dyDescent="0.25">
      <c r="A67" t="s">
        <v>2</v>
      </c>
      <c r="B67" t="s">
        <v>70</v>
      </c>
      <c r="C67" s="1">
        <v>42088</v>
      </c>
      <c r="D67" t="e">
        <v>#VALUE!</v>
      </c>
      <c r="E67" t="e">
        <v>#VALUE!</v>
      </c>
      <c r="F67" t="e">
        <v>#VALUE!</v>
      </c>
      <c r="G67">
        <v>4.9700000000000001E-2</v>
      </c>
      <c r="H67">
        <v>7.7000000000000002E-3</v>
      </c>
      <c r="I67">
        <v>1.5E-3</v>
      </c>
      <c r="J67" t="e">
        <v>#VALUE!</v>
      </c>
      <c r="K67" t="e">
        <v>#VALUE!</v>
      </c>
      <c r="L67">
        <v>1.35E-2</v>
      </c>
      <c r="M67">
        <v>6.4799999999999996E-2</v>
      </c>
      <c r="N67">
        <v>3.8999999999999998E-3</v>
      </c>
      <c r="O67" t="e">
        <v>#VALUE!</v>
      </c>
      <c r="P67">
        <v>2.29</v>
      </c>
      <c r="Q67" t="e">
        <v>#VALUE!</v>
      </c>
      <c r="R67" t="e">
        <v>#VALUE!</v>
      </c>
      <c r="S67" t="e">
        <v>#VALUE!</v>
      </c>
      <c r="T67">
        <v>0.106</v>
      </c>
    </row>
    <row r="68" spans="1:20" x14ac:dyDescent="0.25">
      <c r="A68" t="s">
        <v>2</v>
      </c>
      <c r="B68" t="s">
        <v>70</v>
      </c>
      <c r="C68" s="1">
        <v>42095</v>
      </c>
      <c r="D68" t="e">
        <v>#VALUE!</v>
      </c>
      <c r="E68" t="e">
        <v>#VALUE!</v>
      </c>
      <c r="F68" t="e">
        <v>#VALUE!</v>
      </c>
      <c r="G68">
        <v>4.9399999999999999E-2</v>
      </c>
      <c r="H68">
        <v>7.7999999999999996E-3</v>
      </c>
      <c r="I68">
        <v>1.9E-3</v>
      </c>
      <c r="J68" t="e">
        <v>#VALUE!</v>
      </c>
      <c r="K68" t="e">
        <v>#VALUE!</v>
      </c>
      <c r="L68">
        <v>2.1100000000000001E-2</v>
      </c>
      <c r="M68">
        <v>6.1600000000000002E-2</v>
      </c>
      <c r="N68">
        <v>9.4000000000000004E-3</v>
      </c>
      <c r="O68" t="e">
        <v>#VALUE!</v>
      </c>
      <c r="P68">
        <v>0.504</v>
      </c>
      <c r="Q68" t="e">
        <v>#VALUE!</v>
      </c>
      <c r="R68" t="e">
        <v>#VALUE!</v>
      </c>
      <c r="S68" t="e">
        <v>#VALUE!</v>
      </c>
      <c r="T68">
        <v>0.106</v>
      </c>
    </row>
    <row r="69" spans="1:20" x14ac:dyDescent="0.25">
      <c r="A69" t="s">
        <v>2</v>
      </c>
      <c r="B69" t="s">
        <v>70</v>
      </c>
      <c r="C69" s="1">
        <v>42109</v>
      </c>
      <c r="D69" t="e">
        <v>#VALUE!</v>
      </c>
      <c r="E69" t="e">
        <v>#VALUE!</v>
      </c>
      <c r="F69" t="e">
        <v>#VALUE!</v>
      </c>
      <c r="G69">
        <v>4.1000000000000002E-2</v>
      </c>
      <c r="H69">
        <v>5.3E-3</v>
      </c>
      <c r="I69">
        <v>1.6999999999999999E-3</v>
      </c>
      <c r="J69" t="e">
        <v>#VALUE!</v>
      </c>
      <c r="K69" t="e">
        <v>#VALUE!</v>
      </c>
      <c r="L69">
        <v>1.3599999999999999E-2</v>
      </c>
      <c r="M69">
        <v>7.3300000000000004E-2</v>
      </c>
      <c r="N69">
        <v>2.1299999999999999E-2</v>
      </c>
      <c r="O69" t="e">
        <v>#VALUE!</v>
      </c>
      <c r="P69">
        <v>0.27100000000000002</v>
      </c>
      <c r="Q69" t="e">
        <v>#VALUE!</v>
      </c>
      <c r="R69" t="e">
        <v>#VALUE!</v>
      </c>
      <c r="S69" t="e">
        <v>#VALUE!</v>
      </c>
      <c r="T69">
        <v>0.108</v>
      </c>
    </row>
    <row r="70" spans="1:20" x14ac:dyDescent="0.25">
      <c r="A70" t="s">
        <v>2</v>
      </c>
      <c r="B70" t="s">
        <v>70</v>
      </c>
      <c r="C70" s="1">
        <v>42116</v>
      </c>
      <c r="D70" t="e">
        <v>#VALUE!</v>
      </c>
      <c r="E70" t="e">
        <v>#VALUE!</v>
      </c>
      <c r="F70" t="e">
        <v>#VALUE!</v>
      </c>
      <c r="G70">
        <v>4.8399999999999999E-2</v>
      </c>
      <c r="H70">
        <v>6.4999999999999997E-3</v>
      </c>
      <c r="I70">
        <v>1.6000000000000001E-3</v>
      </c>
      <c r="J70" t="e">
        <v>#VALUE!</v>
      </c>
      <c r="K70" t="e">
        <v>#VALUE!</v>
      </c>
      <c r="L70">
        <v>1.43E-2</v>
      </c>
      <c r="M70">
        <v>9.2499999999999999E-2</v>
      </c>
      <c r="N70">
        <v>4.1700000000000001E-2</v>
      </c>
      <c r="O70" t="e">
        <v>#VALUE!</v>
      </c>
      <c r="P70">
        <v>0.55000000000000004</v>
      </c>
      <c r="Q70" t="e">
        <v>#VALUE!</v>
      </c>
      <c r="R70" t="e">
        <v>#VALUE!</v>
      </c>
      <c r="S70" t="e">
        <v>#VALUE!</v>
      </c>
      <c r="T70">
        <v>0.10299999999999999</v>
      </c>
    </row>
    <row r="71" spans="1:20" x14ac:dyDescent="0.25">
      <c r="A71" t="s">
        <v>2</v>
      </c>
      <c r="B71" t="s">
        <v>70</v>
      </c>
      <c r="C71" s="1">
        <v>42123</v>
      </c>
      <c r="D71" t="e">
        <v>#VALUE!</v>
      </c>
      <c r="E71" t="e">
        <v>#VALUE!</v>
      </c>
      <c r="F71" t="e">
        <v>#VALUE!</v>
      </c>
      <c r="G71">
        <v>4.5400000000000003E-2</v>
      </c>
      <c r="H71">
        <v>5.4999999999999997E-3</v>
      </c>
      <c r="I71">
        <v>1.8E-3</v>
      </c>
      <c r="J71" t="e">
        <v>#VALUE!</v>
      </c>
      <c r="K71" t="e">
        <v>#VALUE!</v>
      </c>
      <c r="L71">
        <v>1.66E-2</v>
      </c>
      <c r="M71">
        <v>8.8200000000000001E-2</v>
      </c>
      <c r="N71">
        <v>1.18E-2</v>
      </c>
      <c r="O71" t="e">
        <v>#VALUE!</v>
      </c>
      <c r="P71">
        <v>0.48499999999999999</v>
      </c>
      <c r="Q71" t="e">
        <v>#VALUE!</v>
      </c>
      <c r="R71" t="e">
        <v>#VALUE!</v>
      </c>
      <c r="S71" t="e">
        <v>#VALUE!</v>
      </c>
      <c r="T71">
        <v>0.114</v>
      </c>
    </row>
    <row r="72" spans="1:20" x14ac:dyDescent="0.25">
      <c r="A72" t="s">
        <v>2</v>
      </c>
      <c r="B72" t="s">
        <v>70</v>
      </c>
      <c r="C72" s="1">
        <v>42130</v>
      </c>
      <c r="D72" t="e">
        <v>#VALUE!</v>
      </c>
      <c r="E72" t="e">
        <v>#VALUE!</v>
      </c>
      <c r="F72" t="e">
        <v>#VALUE!</v>
      </c>
      <c r="G72">
        <v>6.0600000000000001E-2</v>
      </c>
      <c r="H72">
        <v>5.1999999999999998E-3</v>
      </c>
      <c r="I72" t="e">
        <v>#VALUE!</v>
      </c>
      <c r="J72" t="e">
        <v>#VALUE!</v>
      </c>
      <c r="K72" t="e">
        <v>#VALUE!</v>
      </c>
      <c r="L72">
        <v>1.9E-3</v>
      </c>
      <c r="M72">
        <v>7.0199999999999999E-2</v>
      </c>
      <c r="N72">
        <v>3.1399999999999997E-2</v>
      </c>
      <c r="O72" t="e">
        <v>#VALUE!</v>
      </c>
      <c r="P72">
        <v>1.29</v>
      </c>
      <c r="Q72" t="e">
        <v>#VALUE!</v>
      </c>
      <c r="R72" t="e">
        <v>#VALUE!</v>
      </c>
      <c r="S72" t="e">
        <v>#VALUE!</v>
      </c>
      <c r="T72">
        <v>0.111</v>
      </c>
    </row>
    <row r="73" spans="1:20" x14ac:dyDescent="0.25">
      <c r="A73" t="s">
        <v>2</v>
      </c>
      <c r="B73" t="s">
        <v>70</v>
      </c>
      <c r="C73" s="1">
        <v>42144</v>
      </c>
      <c r="D73" t="e">
        <v>#VALUE!</v>
      </c>
      <c r="E73" t="e">
        <v>#VALUE!</v>
      </c>
      <c r="F73" t="e">
        <v>#VALUE!</v>
      </c>
      <c r="G73">
        <v>6.0199999999999997E-2</v>
      </c>
      <c r="H73">
        <v>4.8999999999999998E-3</v>
      </c>
      <c r="I73">
        <v>1.1000000000000001E-3</v>
      </c>
      <c r="J73" t="e">
        <v>#VALUE!</v>
      </c>
      <c r="K73" t="e">
        <v>#VALUE!</v>
      </c>
      <c r="L73">
        <v>1.4800000000000001E-2</v>
      </c>
      <c r="M73">
        <v>9.8699999999999996E-2</v>
      </c>
      <c r="N73">
        <v>6.6799999999999998E-2</v>
      </c>
      <c r="O73" t="e">
        <v>#VALUE!</v>
      </c>
      <c r="P73">
        <v>0.502</v>
      </c>
      <c r="Q73" t="e">
        <v>#VALUE!</v>
      </c>
      <c r="R73" t="e">
        <v>#VALUE!</v>
      </c>
      <c r="S73" t="e">
        <v>#VALUE!</v>
      </c>
      <c r="T73">
        <v>9.2299999999999993E-2</v>
      </c>
    </row>
    <row r="74" spans="1:20" x14ac:dyDescent="0.25">
      <c r="A74" t="s">
        <v>2</v>
      </c>
      <c r="B74" t="s">
        <v>70</v>
      </c>
      <c r="C74" s="1">
        <v>42151</v>
      </c>
      <c r="D74" t="e">
        <v>#VALUE!</v>
      </c>
      <c r="E74" t="e">
        <v>#VALUE!</v>
      </c>
      <c r="F74" t="e">
        <v>#VALUE!</v>
      </c>
      <c r="G74">
        <v>4.4699999999999997E-2</v>
      </c>
      <c r="H74">
        <v>3.7000000000000002E-3</v>
      </c>
      <c r="I74" t="e">
        <v>#VALUE!</v>
      </c>
      <c r="J74" t="e">
        <v>#VALUE!</v>
      </c>
      <c r="K74" t="e">
        <v>#VALUE!</v>
      </c>
      <c r="L74">
        <v>1.47E-2</v>
      </c>
      <c r="M74">
        <v>8.3799999999999999E-2</v>
      </c>
      <c r="N74">
        <v>3.9800000000000002E-2</v>
      </c>
      <c r="O74" t="e">
        <v>#VALUE!</v>
      </c>
      <c r="P74">
        <v>0.63900000000000001</v>
      </c>
      <c r="Q74" t="e">
        <v>#VALUE!</v>
      </c>
      <c r="R74" t="e">
        <v>#VALUE!</v>
      </c>
      <c r="S74" t="e">
        <v>#VALUE!</v>
      </c>
      <c r="T74">
        <v>0.108</v>
      </c>
    </row>
    <row r="76" spans="1:20" x14ac:dyDescent="0.25">
      <c r="A76" t="s">
        <v>61</v>
      </c>
      <c r="B76" t="s">
        <v>15</v>
      </c>
      <c r="C76" s="1" t="s">
        <v>60</v>
      </c>
      <c r="D76" t="s">
        <v>44</v>
      </c>
      <c r="E76" t="s">
        <v>45</v>
      </c>
      <c r="F76" t="s">
        <v>46</v>
      </c>
      <c r="G76" t="s">
        <v>47</v>
      </c>
      <c r="H76" t="s">
        <v>89</v>
      </c>
      <c r="I76" t="s">
        <v>48</v>
      </c>
      <c r="J76" t="s">
        <v>49</v>
      </c>
      <c r="K76" t="s">
        <v>50</v>
      </c>
      <c r="L76" t="s">
        <v>51</v>
      </c>
      <c r="M76" t="s">
        <v>52</v>
      </c>
      <c r="N76" t="s">
        <v>53</v>
      </c>
      <c r="O76" t="s">
        <v>54</v>
      </c>
      <c r="P76" t="s">
        <v>90</v>
      </c>
      <c r="Q76" t="s">
        <v>56</v>
      </c>
      <c r="R76" t="s">
        <v>57</v>
      </c>
      <c r="S76" t="s">
        <v>58</v>
      </c>
      <c r="T76" t="s">
        <v>59</v>
      </c>
    </row>
    <row r="77" spans="1:20" x14ac:dyDescent="0.25">
      <c r="A77" t="s">
        <v>3</v>
      </c>
      <c r="B77" t="s">
        <v>71</v>
      </c>
      <c r="C77" s="1">
        <v>41906</v>
      </c>
      <c r="D77" t="e">
        <v>#VALUE!</v>
      </c>
      <c r="E77" t="e">
        <v>#VALUE!</v>
      </c>
      <c r="F77" t="e">
        <v>#VALUE!</v>
      </c>
      <c r="G77">
        <v>3.7379999999999997E-2</v>
      </c>
      <c r="H77">
        <v>6.4399999999999995E-3</v>
      </c>
      <c r="I77" t="e">
        <v>#VALUE!</v>
      </c>
      <c r="J77" t="e">
        <v>#VALUE!</v>
      </c>
      <c r="K77" t="e">
        <v>#VALUE!</v>
      </c>
      <c r="L77" t="e">
        <v>#VALUE!</v>
      </c>
      <c r="M77">
        <v>3.8359999999999998E-2</v>
      </c>
      <c r="N77">
        <v>4.3399999999999992E-3</v>
      </c>
      <c r="O77">
        <v>5.3200000000000001E-3</v>
      </c>
      <c r="P77">
        <v>1.2936000000000001</v>
      </c>
      <c r="Q77" t="e">
        <v>#VALUE!</v>
      </c>
      <c r="R77" t="e">
        <v>#VALUE!</v>
      </c>
      <c r="S77" t="e">
        <v>#VALUE!</v>
      </c>
      <c r="T77">
        <v>6.0059999999999995E-2</v>
      </c>
    </row>
    <row r="78" spans="1:20" x14ac:dyDescent="0.25">
      <c r="A78" t="s">
        <v>3</v>
      </c>
      <c r="B78" t="s">
        <v>71</v>
      </c>
      <c r="C78" s="1">
        <v>41913</v>
      </c>
      <c r="D78" t="e">
        <v>#VALUE!</v>
      </c>
      <c r="E78" t="e">
        <v>#VALUE!</v>
      </c>
      <c r="F78" t="e">
        <v>#VALUE!</v>
      </c>
      <c r="G78">
        <v>4.1299999999999996E-2</v>
      </c>
      <c r="H78">
        <v>5.3200000000000001E-3</v>
      </c>
      <c r="I78" t="e">
        <v>#VALUE!</v>
      </c>
      <c r="J78" t="e">
        <v>#VALUE!</v>
      </c>
      <c r="K78" t="e">
        <v>#VALUE!</v>
      </c>
      <c r="L78" t="e">
        <v>#VALUE!</v>
      </c>
      <c r="M78">
        <v>8.0919999999999992E-2</v>
      </c>
      <c r="N78">
        <v>1.0359999999999999E-2</v>
      </c>
      <c r="O78" t="e">
        <v>#VALUE!</v>
      </c>
      <c r="P78">
        <v>0.96599999999999986</v>
      </c>
      <c r="Q78" t="e">
        <v>#VALUE!</v>
      </c>
      <c r="R78" t="e">
        <v>#VALUE!</v>
      </c>
      <c r="S78" t="e">
        <v>#VALUE!</v>
      </c>
      <c r="T78">
        <v>8.5539999999999991E-2</v>
      </c>
    </row>
    <row r="79" spans="1:20" x14ac:dyDescent="0.25">
      <c r="A79" t="s">
        <v>3</v>
      </c>
      <c r="B79" t="s">
        <v>71</v>
      </c>
      <c r="C79" s="1">
        <v>41920</v>
      </c>
      <c r="D79" t="e">
        <v>#VALUE!</v>
      </c>
      <c r="E79" t="e">
        <v>#VALUE!</v>
      </c>
      <c r="F79" t="e">
        <v>#VALUE!</v>
      </c>
      <c r="G79">
        <v>3.8779999999999995E-2</v>
      </c>
      <c r="H79">
        <v>6.8599999999999989E-3</v>
      </c>
      <c r="I79" t="e">
        <v>#VALUE!</v>
      </c>
      <c r="J79" t="e">
        <v>#VALUE!</v>
      </c>
      <c r="K79" t="e">
        <v>#VALUE!</v>
      </c>
      <c r="L79" t="e">
        <v>#VALUE!</v>
      </c>
      <c r="M79">
        <v>4.7739999999999998E-2</v>
      </c>
      <c r="N79">
        <v>4.4799999999999996E-3</v>
      </c>
      <c r="O79" t="e">
        <v>#VALUE!</v>
      </c>
      <c r="P79">
        <v>0.84559999999999991</v>
      </c>
      <c r="Q79" t="e">
        <v>#VALUE!</v>
      </c>
      <c r="R79" t="e">
        <v>#VALUE!</v>
      </c>
      <c r="S79" t="e">
        <v>#VALUE!</v>
      </c>
      <c r="T79">
        <v>6.649999999999999E-2</v>
      </c>
    </row>
    <row r="80" spans="1:20" x14ac:dyDescent="0.25">
      <c r="A80" t="s">
        <v>3</v>
      </c>
      <c r="B80" t="s">
        <v>71</v>
      </c>
      <c r="C80" s="1">
        <v>41927</v>
      </c>
      <c r="D80" t="e">
        <v>#VALUE!</v>
      </c>
      <c r="E80" t="e">
        <v>#VALUE!</v>
      </c>
      <c r="F80" t="e">
        <v>#VALUE!</v>
      </c>
      <c r="G80">
        <v>6.2859999999999999E-2</v>
      </c>
      <c r="H80">
        <v>5.8799999999999989E-3</v>
      </c>
      <c r="I80" t="e">
        <v>#VALUE!</v>
      </c>
      <c r="J80" t="e">
        <v>#VALUE!</v>
      </c>
      <c r="K80" t="e">
        <v>#VALUE!</v>
      </c>
      <c r="L80" t="e">
        <v>#VALUE!</v>
      </c>
      <c r="M80">
        <v>4.1299999999999996E-2</v>
      </c>
      <c r="N80">
        <v>1.4839999999999999E-2</v>
      </c>
      <c r="O80" t="e">
        <v>#VALUE!</v>
      </c>
      <c r="P80">
        <v>1.8619999999999999</v>
      </c>
      <c r="Q80" t="e">
        <v>#VALUE!</v>
      </c>
      <c r="R80" t="e">
        <v>#VALUE!</v>
      </c>
      <c r="S80" t="e">
        <v>#VALUE!</v>
      </c>
      <c r="T80">
        <v>8.2459999999999992E-2</v>
      </c>
    </row>
    <row r="81" spans="1:20" x14ac:dyDescent="0.25">
      <c r="A81" t="s">
        <v>3</v>
      </c>
      <c r="B81" t="s">
        <v>71</v>
      </c>
      <c r="C81" s="1">
        <v>41934</v>
      </c>
      <c r="D81" t="e">
        <v>#VALUE!</v>
      </c>
      <c r="E81" t="e">
        <v>#VALUE!</v>
      </c>
      <c r="F81" t="e">
        <v>#VALUE!</v>
      </c>
      <c r="G81">
        <v>5.4459999999999995E-2</v>
      </c>
      <c r="H81">
        <v>6.8599999999999989E-3</v>
      </c>
      <c r="I81" t="e">
        <v>#VALUE!</v>
      </c>
      <c r="J81" t="e">
        <v>#VALUE!</v>
      </c>
      <c r="K81" t="e">
        <v>#VALUE!</v>
      </c>
      <c r="L81" t="e">
        <v>#VALUE!</v>
      </c>
      <c r="M81">
        <v>5.2499999999999998E-2</v>
      </c>
      <c r="N81">
        <v>2.0719999999999999E-2</v>
      </c>
      <c r="O81" t="e">
        <v>#VALUE!</v>
      </c>
      <c r="P81">
        <v>1.2333999999999998</v>
      </c>
      <c r="Q81" t="e">
        <v>#VALUE!</v>
      </c>
      <c r="R81" t="e">
        <v>#VALUE!</v>
      </c>
      <c r="S81" t="e">
        <v>#VALUE!</v>
      </c>
      <c r="T81">
        <v>8.0639999999999989E-2</v>
      </c>
    </row>
    <row r="82" spans="1:20" x14ac:dyDescent="0.25">
      <c r="A82" t="s">
        <v>3</v>
      </c>
      <c r="B82" t="s">
        <v>71</v>
      </c>
      <c r="C82" s="1">
        <f>C81+7</f>
        <v>41941</v>
      </c>
      <c r="D82" t="e">
        <v>#VALUE!</v>
      </c>
      <c r="E82" t="e">
        <v>#VALUE!</v>
      </c>
      <c r="F82" t="e">
        <v>#VALUE!</v>
      </c>
      <c r="G82">
        <v>6.6299999999999998E-2</v>
      </c>
      <c r="H82">
        <v>5.5999999999999999E-3</v>
      </c>
      <c r="I82" t="e">
        <v>#VALUE!</v>
      </c>
      <c r="J82" t="e">
        <v>#VALUE!</v>
      </c>
      <c r="K82" t="e">
        <v>#VALUE!</v>
      </c>
      <c r="L82">
        <v>2.8E-3</v>
      </c>
      <c r="M82">
        <v>4.5900000000000003E-2</v>
      </c>
      <c r="N82">
        <v>2.69E-2</v>
      </c>
      <c r="O82" t="e">
        <v>#VALUE!</v>
      </c>
      <c r="P82">
        <v>1.47</v>
      </c>
      <c r="Q82" t="e">
        <v>#VALUE!</v>
      </c>
      <c r="R82" t="e">
        <v>#VALUE!</v>
      </c>
      <c r="S82" t="e">
        <v>#VALUE!</v>
      </c>
      <c r="T82">
        <v>9.2700000000000005E-2</v>
      </c>
    </row>
    <row r="83" spans="1:20" x14ac:dyDescent="0.25">
      <c r="A83" t="s">
        <v>3</v>
      </c>
      <c r="B83" t="s">
        <v>71</v>
      </c>
      <c r="C83" s="1">
        <f t="shared" ref="C83:C86" si="2">C82+7</f>
        <v>41948</v>
      </c>
      <c r="D83" t="e">
        <v>#VALUE!</v>
      </c>
      <c r="E83" t="e">
        <v>#VALUE!</v>
      </c>
      <c r="F83" t="e">
        <v>#VALUE!</v>
      </c>
      <c r="G83">
        <v>6.0100000000000001E-2</v>
      </c>
      <c r="H83">
        <v>6.4999999999999997E-3</v>
      </c>
      <c r="I83" t="e">
        <v>#VALUE!</v>
      </c>
      <c r="J83" t="e">
        <v>#VALUE!</v>
      </c>
      <c r="K83" t="e">
        <v>#VALUE!</v>
      </c>
      <c r="L83">
        <v>5.5999999999999999E-3</v>
      </c>
      <c r="M83">
        <v>5.7000000000000002E-2</v>
      </c>
      <c r="N83">
        <v>1.52E-2</v>
      </c>
      <c r="O83" t="e">
        <v>#VALUE!</v>
      </c>
      <c r="P83">
        <v>1.498</v>
      </c>
      <c r="Q83" t="e">
        <v>#VALUE!</v>
      </c>
      <c r="R83" t="e">
        <v>#VALUE!</v>
      </c>
      <c r="S83" t="e">
        <v>#VALUE!</v>
      </c>
      <c r="T83">
        <v>9.5500000000000002E-2</v>
      </c>
    </row>
    <row r="84" spans="1:20" x14ac:dyDescent="0.25">
      <c r="A84" t="s">
        <v>3</v>
      </c>
      <c r="B84" t="s">
        <v>71</v>
      </c>
      <c r="C84" s="1">
        <f t="shared" si="2"/>
        <v>41955</v>
      </c>
      <c r="D84" t="e">
        <v>#VALUE!</v>
      </c>
      <c r="E84" t="e">
        <v>#VALUE!</v>
      </c>
      <c r="F84" t="e">
        <v>#VALUE!</v>
      </c>
      <c r="G84">
        <v>6.4399999999999999E-2</v>
      </c>
      <c r="H84">
        <v>7.1000000000000004E-3</v>
      </c>
      <c r="I84" t="e">
        <v>#VALUE!</v>
      </c>
      <c r="J84" t="e">
        <v>#VALUE!</v>
      </c>
      <c r="K84" t="e">
        <v>#VALUE!</v>
      </c>
      <c r="L84">
        <v>3.8999999999999998E-3</v>
      </c>
      <c r="M84">
        <v>6.0299999999999999E-2</v>
      </c>
      <c r="N84">
        <v>2.8299999999999999E-2</v>
      </c>
      <c r="O84" t="e">
        <v>#VALUE!</v>
      </c>
      <c r="P84">
        <v>1.127</v>
      </c>
      <c r="Q84" t="e">
        <v>#VALUE!</v>
      </c>
      <c r="R84" t="e">
        <v>#VALUE!</v>
      </c>
      <c r="S84" t="e">
        <v>#VALUE!</v>
      </c>
      <c r="T84">
        <v>0.107</v>
      </c>
    </row>
    <row r="85" spans="1:20" x14ac:dyDescent="0.25">
      <c r="A85" t="s">
        <v>3</v>
      </c>
      <c r="B85" t="s">
        <v>71</v>
      </c>
      <c r="C85" s="1">
        <f t="shared" si="2"/>
        <v>41962</v>
      </c>
      <c r="D85" t="e">
        <v>#VALUE!</v>
      </c>
      <c r="E85" t="e">
        <v>#VALUE!</v>
      </c>
      <c r="F85" t="e">
        <v>#VALUE!</v>
      </c>
      <c r="G85">
        <v>3.78E-2</v>
      </c>
      <c r="H85">
        <v>7.1000000000000004E-3</v>
      </c>
      <c r="I85" t="e">
        <v>#VALUE!</v>
      </c>
      <c r="J85" t="e">
        <v>#VALUE!</v>
      </c>
      <c r="K85" t="e">
        <v>#VALUE!</v>
      </c>
      <c r="L85">
        <v>5.3E-3</v>
      </c>
      <c r="M85">
        <v>4.8899999999999999E-2</v>
      </c>
      <c r="N85">
        <v>8.5000000000000006E-3</v>
      </c>
      <c r="O85" t="e">
        <v>#VALUE!</v>
      </c>
      <c r="P85">
        <v>1.1017999999999999</v>
      </c>
      <c r="Q85" t="e">
        <v>#VALUE!</v>
      </c>
      <c r="R85" t="e">
        <v>#VALUE!</v>
      </c>
      <c r="S85" t="e">
        <v>#VALUE!</v>
      </c>
      <c r="T85">
        <v>8.3000000000000004E-2</v>
      </c>
    </row>
    <row r="86" spans="1:20" x14ac:dyDescent="0.25">
      <c r="A86" t="s">
        <v>3</v>
      </c>
      <c r="B86" t="s">
        <v>71</v>
      </c>
      <c r="C86" s="1">
        <f t="shared" si="2"/>
        <v>41969</v>
      </c>
      <c r="D86" t="e">
        <v>#VALUE!</v>
      </c>
      <c r="E86" t="e">
        <v>#VALUE!</v>
      </c>
      <c r="F86" t="e">
        <v>#VALUE!</v>
      </c>
      <c r="G86">
        <v>4.9099999999999998E-2</v>
      </c>
      <c r="H86">
        <v>7.4999999999999997E-3</v>
      </c>
      <c r="I86" t="e">
        <v>#VALUE!</v>
      </c>
      <c r="J86" t="e">
        <v>#VALUE!</v>
      </c>
      <c r="K86" t="e">
        <v>#VALUE!</v>
      </c>
      <c r="L86">
        <v>7.4000000000000003E-3</v>
      </c>
      <c r="M86">
        <v>5.3199999999999997E-2</v>
      </c>
      <c r="N86" t="e">
        <v>#VALUE!</v>
      </c>
      <c r="O86" t="e">
        <v>#VALUE!</v>
      </c>
      <c r="P86">
        <v>0.62019999999999997</v>
      </c>
      <c r="Q86" t="e">
        <v>#VALUE!</v>
      </c>
      <c r="R86" t="e">
        <v>#VALUE!</v>
      </c>
      <c r="S86" t="e">
        <v>#VALUE!</v>
      </c>
      <c r="T86">
        <v>0.14299999999999999</v>
      </c>
    </row>
    <row r="87" spans="1:20" x14ac:dyDescent="0.25">
      <c r="A87" t="s">
        <v>3</v>
      </c>
      <c r="B87" t="s">
        <v>71</v>
      </c>
      <c r="C87" s="1">
        <v>41975</v>
      </c>
      <c r="D87" t="e">
        <v>#VALUE!</v>
      </c>
      <c r="E87" t="e">
        <v>#VALUE!</v>
      </c>
      <c r="F87" t="e">
        <v>#VALUE!</v>
      </c>
      <c r="G87">
        <v>5.978E-2</v>
      </c>
      <c r="H87">
        <v>1.0359999999999999E-2</v>
      </c>
      <c r="I87" t="e">
        <v>#VALUE!</v>
      </c>
      <c r="J87" t="e">
        <v>#VALUE!</v>
      </c>
      <c r="K87" t="e">
        <v>#VALUE!</v>
      </c>
      <c r="L87">
        <v>8.8199999999999997E-3</v>
      </c>
      <c r="M87">
        <v>3.5699999999999996E-2</v>
      </c>
      <c r="N87">
        <v>1.9599999999999999E-3</v>
      </c>
      <c r="O87" t="e">
        <v>#VALUE!</v>
      </c>
      <c r="P87">
        <v>1.0528</v>
      </c>
      <c r="Q87" t="e">
        <v>#VALUE!</v>
      </c>
      <c r="R87" t="e">
        <v>#VALUE!</v>
      </c>
      <c r="S87" t="e">
        <v>#VALUE!</v>
      </c>
      <c r="T87">
        <v>8.4139999999999993E-2</v>
      </c>
    </row>
    <row r="88" spans="1:20" x14ac:dyDescent="0.25">
      <c r="A88" t="s">
        <v>3</v>
      </c>
      <c r="B88" t="s">
        <v>71</v>
      </c>
      <c r="C88" s="1">
        <v>41983</v>
      </c>
      <c r="D88" t="e">
        <v>#VALUE!</v>
      </c>
      <c r="E88" t="e">
        <v>#VALUE!</v>
      </c>
      <c r="F88" t="e">
        <v>#VALUE!</v>
      </c>
      <c r="G88">
        <v>4.7039999999999992E-2</v>
      </c>
      <c r="H88">
        <v>7.1399999999999996E-3</v>
      </c>
      <c r="I88" t="e">
        <v>#VALUE!</v>
      </c>
      <c r="J88" t="e">
        <v>#VALUE!</v>
      </c>
      <c r="K88" t="e">
        <v>#VALUE!</v>
      </c>
      <c r="L88">
        <v>4.8999999999999998E-3</v>
      </c>
      <c r="M88">
        <v>3.9199999999999999E-2</v>
      </c>
      <c r="N88">
        <v>2.5199999999999997E-3</v>
      </c>
      <c r="O88" t="e">
        <v>#VALUE!</v>
      </c>
      <c r="P88">
        <v>0.4592</v>
      </c>
      <c r="Q88" t="e">
        <v>#VALUE!</v>
      </c>
      <c r="R88" t="e">
        <v>#VALUE!</v>
      </c>
      <c r="S88" t="e">
        <v>#VALUE!</v>
      </c>
      <c r="T88">
        <v>8.9599999999999999E-2</v>
      </c>
    </row>
    <row r="89" spans="1:20" x14ac:dyDescent="0.25">
      <c r="A89" t="s">
        <v>3</v>
      </c>
      <c r="B89" t="s">
        <v>71</v>
      </c>
      <c r="C89" s="1">
        <v>41990</v>
      </c>
      <c r="D89" t="e">
        <v>#VALUE!</v>
      </c>
      <c r="E89" t="e">
        <v>#VALUE!</v>
      </c>
      <c r="F89" t="e">
        <v>#VALUE!</v>
      </c>
      <c r="G89">
        <v>4.5499999999999999E-2</v>
      </c>
      <c r="H89">
        <v>6.7199999999999994E-3</v>
      </c>
      <c r="I89">
        <v>1.4E-3</v>
      </c>
      <c r="J89" t="e">
        <v>#VALUE!</v>
      </c>
      <c r="K89" t="e">
        <v>#VALUE!</v>
      </c>
      <c r="L89">
        <v>7.1399999999999996E-3</v>
      </c>
      <c r="M89">
        <v>4.0739999999999998E-2</v>
      </c>
      <c r="N89">
        <v>1.2599999999999998E-3</v>
      </c>
      <c r="O89" t="e">
        <v>#VALUE!</v>
      </c>
      <c r="P89">
        <v>0.71119999999999994</v>
      </c>
      <c r="Q89" t="e">
        <v>#VALUE!</v>
      </c>
      <c r="R89" t="e">
        <v>#VALUE!</v>
      </c>
      <c r="S89" t="e">
        <v>#VALUE!</v>
      </c>
      <c r="T89">
        <v>9.7720000000000001E-2</v>
      </c>
    </row>
    <row r="90" spans="1:20" x14ac:dyDescent="0.25">
      <c r="A90" t="s">
        <v>3</v>
      </c>
      <c r="B90" t="s">
        <v>71</v>
      </c>
      <c r="C90" s="1">
        <v>42025</v>
      </c>
      <c r="D90" t="e">
        <v>#VALUE!</v>
      </c>
      <c r="E90" t="e">
        <v>#VALUE!</v>
      </c>
      <c r="F90" t="e">
        <v>#VALUE!</v>
      </c>
      <c r="G90">
        <v>6.1100000000000002E-2</v>
      </c>
      <c r="H90">
        <v>1.0500000000000001E-2</v>
      </c>
      <c r="I90" t="e">
        <v>#VALUE!</v>
      </c>
      <c r="J90" t="e">
        <v>#VALUE!</v>
      </c>
      <c r="K90" t="e">
        <v>#VALUE!</v>
      </c>
      <c r="L90">
        <v>5.5999999999999999E-3</v>
      </c>
      <c r="M90">
        <v>3.09E-2</v>
      </c>
      <c r="N90">
        <v>4.3999999999999997E-2</v>
      </c>
      <c r="O90" t="e">
        <v>#VALUE!</v>
      </c>
      <c r="P90">
        <v>1.45</v>
      </c>
      <c r="Q90" t="e">
        <v>#VALUE!</v>
      </c>
      <c r="R90" t="e">
        <v>#VALUE!</v>
      </c>
      <c r="S90" t="e">
        <v>#VALUE!</v>
      </c>
      <c r="T90">
        <v>0.106</v>
      </c>
    </row>
    <row r="91" spans="1:20" x14ac:dyDescent="0.25">
      <c r="A91" t="s">
        <v>3</v>
      </c>
      <c r="B91" t="s">
        <v>71</v>
      </c>
      <c r="C91" s="1">
        <v>42032</v>
      </c>
      <c r="D91" t="e">
        <v>#VALUE!</v>
      </c>
      <c r="E91" t="e">
        <v>#VALUE!</v>
      </c>
      <c r="F91" t="e">
        <v>#VALUE!</v>
      </c>
      <c r="G91">
        <v>5.0299999999999997E-2</v>
      </c>
      <c r="H91">
        <v>6.7999999999999996E-3</v>
      </c>
      <c r="I91" t="e">
        <v>#VALUE!</v>
      </c>
      <c r="J91" t="e">
        <v>#VALUE!</v>
      </c>
      <c r="K91" t="e">
        <v>#VALUE!</v>
      </c>
      <c r="L91">
        <v>6.4000000000000003E-3</v>
      </c>
      <c r="M91">
        <v>5.1700000000000003E-2</v>
      </c>
      <c r="N91">
        <v>4.4000000000000003E-3</v>
      </c>
      <c r="O91" t="e">
        <v>#VALUE!</v>
      </c>
      <c r="P91">
        <v>0.871</v>
      </c>
      <c r="Q91" t="e">
        <v>#VALUE!</v>
      </c>
      <c r="R91" t="e">
        <v>#VALUE!</v>
      </c>
      <c r="S91" t="e">
        <v>#VALUE!</v>
      </c>
      <c r="T91">
        <v>8.6599999999999996E-2</v>
      </c>
    </row>
    <row r="92" spans="1:20" x14ac:dyDescent="0.25">
      <c r="A92" t="s">
        <v>3</v>
      </c>
      <c r="B92" t="s">
        <v>71</v>
      </c>
      <c r="C92" s="1">
        <v>42039</v>
      </c>
      <c r="D92" t="e">
        <v>#VALUE!</v>
      </c>
      <c r="E92" t="e">
        <v>#VALUE!</v>
      </c>
      <c r="F92" t="e">
        <v>#VALUE!</v>
      </c>
      <c r="G92">
        <v>6.0400000000000002E-2</v>
      </c>
      <c r="H92">
        <v>1.12E-2</v>
      </c>
      <c r="I92" t="e">
        <v>#VALUE!</v>
      </c>
      <c r="J92" t="e">
        <v>#VALUE!</v>
      </c>
      <c r="K92" t="e">
        <v>#VALUE!</v>
      </c>
      <c r="L92" t="e">
        <v>#VALUE!</v>
      </c>
      <c r="M92">
        <v>4.3900000000000002E-2</v>
      </c>
      <c r="N92">
        <v>6.6E-3</v>
      </c>
      <c r="O92" t="e">
        <v>#VALUE!</v>
      </c>
      <c r="P92">
        <v>3.39</v>
      </c>
      <c r="Q92" t="e">
        <v>#VALUE!</v>
      </c>
      <c r="R92" t="e">
        <v>#VALUE!</v>
      </c>
      <c r="S92" t="e">
        <v>#VALUE!</v>
      </c>
      <c r="T92">
        <v>8.2600000000000007E-2</v>
      </c>
    </row>
    <row r="93" spans="1:20" x14ac:dyDescent="0.25">
      <c r="A93" t="s">
        <v>3</v>
      </c>
      <c r="B93" t="s">
        <v>71</v>
      </c>
      <c r="C93" s="1">
        <v>42046</v>
      </c>
      <c r="D93" t="e">
        <v>#VALUE!</v>
      </c>
      <c r="E93" t="e">
        <v>#VALUE!</v>
      </c>
      <c r="F93" t="e">
        <v>#VALUE!</v>
      </c>
      <c r="G93">
        <v>5.9200000000000003E-2</v>
      </c>
      <c r="H93">
        <v>8.0999999999999996E-3</v>
      </c>
      <c r="I93" t="e">
        <v>#VALUE!</v>
      </c>
      <c r="J93" t="e">
        <v>#VALUE!</v>
      </c>
      <c r="K93" t="e">
        <v>#VALUE!</v>
      </c>
      <c r="L93" t="e">
        <v>#VALUE!</v>
      </c>
      <c r="M93">
        <v>5.0700000000000002E-2</v>
      </c>
      <c r="N93">
        <v>1.12E-2</v>
      </c>
      <c r="O93">
        <v>6.4000000000000003E-3</v>
      </c>
      <c r="P93">
        <v>0.74399999999999999</v>
      </c>
      <c r="Q93" t="e">
        <v>#VALUE!</v>
      </c>
      <c r="R93" t="e">
        <v>#VALUE!</v>
      </c>
      <c r="S93">
        <v>0.13</v>
      </c>
      <c r="T93">
        <v>8.43E-2</v>
      </c>
    </row>
    <row r="94" spans="1:20" x14ac:dyDescent="0.25">
      <c r="A94" t="s">
        <v>3</v>
      </c>
      <c r="B94" t="s">
        <v>71</v>
      </c>
      <c r="C94" s="1">
        <v>42053</v>
      </c>
      <c r="D94" t="e">
        <v>#VALUE!</v>
      </c>
      <c r="E94" t="e">
        <v>#VALUE!</v>
      </c>
      <c r="F94" t="e">
        <v>#VALUE!</v>
      </c>
      <c r="G94">
        <v>6.93E-2</v>
      </c>
      <c r="H94">
        <v>8.6999999999999994E-3</v>
      </c>
      <c r="I94" t="e">
        <v>#VALUE!</v>
      </c>
      <c r="J94" t="e">
        <v>#VALUE!</v>
      </c>
      <c r="K94" t="e">
        <v>#VALUE!</v>
      </c>
      <c r="L94">
        <v>7.0000000000000001E-3</v>
      </c>
      <c r="M94">
        <v>3.61E-2</v>
      </c>
      <c r="N94">
        <v>2.1299999999999999E-2</v>
      </c>
      <c r="O94" t="e">
        <v>#VALUE!</v>
      </c>
      <c r="P94" s="2">
        <v>0.96299999999999997</v>
      </c>
      <c r="Q94" t="e">
        <v>#VALUE!</v>
      </c>
      <c r="R94" t="e">
        <v>#VALUE!</v>
      </c>
      <c r="S94" t="e">
        <v>#VALUE!</v>
      </c>
      <c r="T94">
        <v>0.107</v>
      </c>
    </row>
    <row r="95" spans="1:20" x14ac:dyDescent="0.25">
      <c r="A95" t="s">
        <v>3</v>
      </c>
      <c r="B95" t="s">
        <v>71</v>
      </c>
      <c r="C95" s="1">
        <v>42060</v>
      </c>
      <c r="D95" t="e">
        <v>#VALUE!</v>
      </c>
      <c r="E95" t="e">
        <v>#VALUE!</v>
      </c>
      <c r="F95" t="e">
        <v>#VALUE!</v>
      </c>
      <c r="G95">
        <v>5.4100000000000002E-2</v>
      </c>
      <c r="H95">
        <v>8.6E-3</v>
      </c>
      <c r="I95" t="e">
        <v>#VALUE!</v>
      </c>
      <c r="J95" t="e">
        <v>#VALUE!</v>
      </c>
      <c r="K95" t="e">
        <v>#VALUE!</v>
      </c>
      <c r="L95">
        <v>5.4000000000000003E-3</v>
      </c>
      <c r="M95">
        <v>2.53E-2</v>
      </c>
      <c r="N95">
        <v>4.1999999999999997E-3</v>
      </c>
      <c r="O95">
        <v>5.4999999999999997E-3</v>
      </c>
      <c r="P95" s="2">
        <v>0.19800000000000001</v>
      </c>
      <c r="Q95" t="e">
        <v>#VALUE!</v>
      </c>
      <c r="R95" t="e">
        <v>#VALUE!</v>
      </c>
      <c r="S95" t="e">
        <v>#VALUE!</v>
      </c>
      <c r="T95">
        <v>7.7200000000000005E-2</v>
      </c>
    </row>
    <row r="96" spans="1:20" x14ac:dyDescent="0.25">
      <c r="A96" t="s">
        <v>3</v>
      </c>
      <c r="B96" t="s">
        <v>71</v>
      </c>
      <c r="C96" s="1">
        <v>42067</v>
      </c>
      <c r="D96" t="e">
        <v>#VALUE!</v>
      </c>
      <c r="E96" t="e">
        <v>#VALUE!</v>
      </c>
      <c r="F96" t="e">
        <v>#VALUE!</v>
      </c>
      <c r="G96">
        <v>0.105</v>
      </c>
      <c r="H96">
        <v>8.0000000000000002E-3</v>
      </c>
      <c r="I96" t="e">
        <v>#VALUE!</v>
      </c>
      <c r="J96" t="e">
        <v>#VALUE!</v>
      </c>
      <c r="K96" t="e">
        <v>#VALUE!</v>
      </c>
      <c r="L96">
        <v>4.4000000000000003E-3</v>
      </c>
      <c r="M96">
        <v>2.06E-2</v>
      </c>
      <c r="N96">
        <v>6.6199999999999995E-2</v>
      </c>
      <c r="O96" t="e">
        <v>#VALUE!</v>
      </c>
      <c r="P96" s="2">
        <v>0.51300000000000001</v>
      </c>
      <c r="Q96" t="e">
        <v>#VALUE!</v>
      </c>
      <c r="R96" t="e">
        <v>#VALUE!</v>
      </c>
      <c r="S96" t="e">
        <v>#VALUE!</v>
      </c>
      <c r="T96">
        <v>9.6600000000000005E-2</v>
      </c>
    </row>
    <row r="97" spans="1:20" x14ac:dyDescent="0.25">
      <c r="A97" t="s">
        <v>3</v>
      </c>
      <c r="B97" t="s">
        <v>71</v>
      </c>
      <c r="C97" s="1">
        <v>42074</v>
      </c>
      <c r="D97" t="e">
        <v>#VALUE!</v>
      </c>
      <c r="E97" t="e">
        <v>#VALUE!</v>
      </c>
      <c r="F97" t="e">
        <v>#VALUE!</v>
      </c>
      <c r="G97">
        <v>6.3500000000000001E-2</v>
      </c>
      <c r="H97">
        <v>7.9000000000000008E-3</v>
      </c>
      <c r="I97" t="e">
        <v>#VALUE!</v>
      </c>
      <c r="J97" t="e">
        <v>#VALUE!</v>
      </c>
      <c r="K97" t="e">
        <v>#VALUE!</v>
      </c>
      <c r="L97">
        <v>5.3E-3</v>
      </c>
      <c r="M97">
        <v>2.2499999999999999E-2</v>
      </c>
      <c r="N97">
        <v>2.2100000000000002E-2</v>
      </c>
      <c r="O97">
        <v>9.7000000000000003E-3</v>
      </c>
      <c r="P97" s="2">
        <v>1.97</v>
      </c>
      <c r="Q97" t="e">
        <v>#VALUE!</v>
      </c>
      <c r="R97" t="e">
        <v>#VALUE!</v>
      </c>
      <c r="S97" t="e">
        <v>#VALUE!</v>
      </c>
      <c r="T97">
        <v>9.6100000000000005E-2</v>
      </c>
    </row>
    <row r="98" spans="1:20" x14ac:dyDescent="0.25">
      <c r="A98" t="s">
        <v>3</v>
      </c>
      <c r="B98" t="s">
        <v>71</v>
      </c>
      <c r="C98" s="1">
        <v>42088</v>
      </c>
      <c r="D98" t="e">
        <v>#VALUE!</v>
      </c>
      <c r="E98" t="e">
        <v>#VALUE!</v>
      </c>
      <c r="F98" t="e">
        <v>#VALUE!</v>
      </c>
      <c r="G98">
        <v>4.2599999999999999E-2</v>
      </c>
      <c r="H98">
        <v>8.0000000000000002E-3</v>
      </c>
      <c r="I98" t="e">
        <v>#VALUE!</v>
      </c>
      <c r="J98" t="e">
        <v>#VALUE!</v>
      </c>
      <c r="K98" t="e">
        <v>#VALUE!</v>
      </c>
      <c r="L98">
        <v>2.7000000000000001E-3</v>
      </c>
      <c r="M98">
        <v>2.5000000000000001E-2</v>
      </c>
      <c r="N98">
        <v>3.0999999999999999E-3</v>
      </c>
      <c r="O98" t="e">
        <v>#VALUE!</v>
      </c>
      <c r="P98">
        <v>2.46</v>
      </c>
      <c r="Q98" t="e">
        <v>#VALUE!</v>
      </c>
      <c r="R98" t="e">
        <v>#VALUE!</v>
      </c>
      <c r="S98" t="e">
        <v>#VALUE!</v>
      </c>
      <c r="T98">
        <v>8.6099999999999996E-2</v>
      </c>
    </row>
    <row r="99" spans="1:20" x14ac:dyDescent="0.25">
      <c r="A99" t="s">
        <v>3</v>
      </c>
      <c r="B99" t="s">
        <v>71</v>
      </c>
      <c r="C99" s="1">
        <v>42095</v>
      </c>
      <c r="D99" t="e">
        <v>#VALUE!</v>
      </c>
      <c r="E99" t="e">
        <v>#VALUE!</v>
      </c>
      <c r="F99" t="e">
        <v>#VALUE!</v>
      </c>
      <c r="G99">
        <v>5.28E-2</v>
      </c>
      <c r="H99">
        <v>7.7000000000000002E-3</v>
      </c>
      <c r="I99" t="e">
        <v>#VALUE!</v>
      </c>
      <c r="J99" t="e">
        <v>#VALUE!</v>
      </c>
      <c r="K99" t="e">
        <v>#VALUE!</v>
      </c>
      <c r="L99">
        <v>6.4000000000000003E-3</v>
      </c>
      <c r="M99">
        <v>1.7999999999999999E-2</v>
      </c>
      <c r="N99">
        <v>7.4999999999999997E-3</v>
      </c>
      <c r="O99" t="e">
        <v>#VALUE!</v>
      </c>
      <c r="P99">
        <v>0.93899999999999995</v>
      </c>
      <c r="Q99" t="e">
        <v>#VALUE!</v>
      </c>
      <c r="R99" t="e">
        <v>#VALUE!</v>
      </c>
      <c r="S99" t="e">
        <v>#VALUE!</v>
      </c>
      <c r="T99">
        <v>8.6800000000000002E-2</v>
      </c>
    </row>
    <row r="100" spans="1:20" x14ac:dyDescent="0.25">
      <c r="A100" t="s">
        <v>3</v>
      </c>
      <c r="B100" t="s">
        <v>71</v>
      </c>
      <c r="C100" s="1">
        <v>42109</v>
      </c>
      <c r="D100" t="e">
        <v>#VALUE!</v>
      </c>
      <c r="E100" t="e">
        <v>#VALUE!</v>
      </c>
      <c r="F100" t="e">
        <v>#VALUE!</v>
      </c>
      <c r="G100">
        <v>4.5999999999999999E-2</v>
      </c>
      <c r="H100">
        <v>6.3E-3</v>
      </c>
      <c r="I100" t="e">
        <v>#VALUE!</v>
      </c>
      <c r="J100" t="e">
        <v>#VALUE!</v>
      </c>
      <c r="K100" t="e">
        <v>#VALUE!</v>
      </c>
      <c r="L100">
        <v>3.3999999999999998E-3</v>
      </c>
      <c r="M100">
        <v>3.3300000000000003E-2</v>
      </c>
      <c r="N100" t="e">
        <v>#VALUE!</v>
      </c>
      <c r="O100" t="e">
        <v>#VALUE!</v>
      </c>
      <c r="P100">
        <v>0.56399999999999995</v>
      </c>
      <c r="Q100" t="e">
        <v>#VALUE!</v>
      </c>
      <c r="R100" t="e">
        <v>#VALUE!</v>
      </c>
      <c r="S100" t="e">
        <v>#VALUE!</v>
      </c>
      <c r="T100">
        <v>9.2600000000000002E-2</v>
      </c>
    </row>
    <row r="101" spans="1:20" x14ac:dyDescent="0.25">
      <c r="A101" t="s">
        <v>3</v>
      </c>
      <c r="B101" t="s">
        <v>71</v>
      </c>
      <c r="C101" s="1">
        <v>42116</v>
      </c>
      <c r="D101" t="e">
        <v>#VALUE!</v>
      </c>
      <c r="E101" t="e">
        <v>#VALUE!</v>
      </c>
      <c r="F101" t="e">
        <v>#VALUE!</v>
      </c>
      <c r="G101">
        <v>5.7599999999999998E-2</v>
      </c>
      <c r="H101">
        <v>7.7000000000000002E-3</v>
      </c>
      <c r="I101" t="e">
        <v>#VALUE!</v>
      </c>
      <c r="J101" t="e">
        <v>#VALUE!</v>
      </c>
      <c r="K101" t="e">
        <v>#VALUE!</v>
      </c>
      <c r="L101">
        <v>1.5800000000000002E-2</v>
      </c>
      <c r="M101">
        <v>4.5400000000000003E-2</v>
      </c>
      <c r="N101">
        <v>1.9300000000000001E-2</v>
      </c>
      <c r="O101" t="e">
        <v>#VALUE!</v>
      </c>
      <c r="P101">
        <v>0.628</v>
      </c>
      <c r="Q101" t="e">
        <v>#VALUE!</v>
      </c>
      <c r="R101" t="e">
        <v>#VALUE!</v>
      </c>
      <c r="S101" t="e">
        <v>#VALUE!</v>
      </c>
      <c r="T101">
        <v>0.11</v>
      </c>
    </row>
    <row r="102" spans="1:20" x14ac:dyDescent="0.25">
      <c r="A102" t="s">
        <v>3</v>
      </c>
      <c r="B102" t="s">
        <v>71</v>
      </c>
      <c r="C102" s="1">
        <v>42123</v>
      </c>
      <c r="D102" t="e">
        <v>#VALUE!</v>
      </c>
      <c r="E102" t="e">
        <v>#VALUE!</v>
      </c>
      <c r="F102" t="e">
        <v>#VALUE!</v>
      </c>
      <c r="G102">
        <v>4.9299999999999997E-2</v>
      </c>
      <c r="H102">
        <v>5.1999999999999998E-3</v>
      </c>
      <c r="I102" t="e">
        <v>#VALUE!</v>
      </c>
      <c r="J102" t="e">
        <v>#VALUE!</v>
      </c>
      <c r="K102" t="e">
        <v>#VALUE!</v>
      </c>
      <c r="L102">
        <v>1.6999999999999999E-3</v>
      </c>
      <c r="M102">
        <v>5.0999999999999997E-2</v>
      </c>
      <c r="N102" t="e">
        <v>#VALUE!</v>
      </c>
      <c r="O102" t="e">
        <v>#VALUE!</v>
      </c>
      <c r="P102">
        <v>0.53900000000000003</v>
      </c>
      <c r="Q102" t="e">
        <v>#VALUE!</v>
      </c>
      <c r="R102" t="e">
        <v>#VALUE!</v>
      </c>
      <c r="S102" t="e">
        <v>#VALUE!</v>
      </c>
      <c r="T102">
        <v>0.111</v>
      </c>
    </row>
    <row r="103" spans="1:20" x14ac:dyDescent="0.25">
      <c r="A103" t="s">
        <v>3</v>
      </c>
      <c r="B103" t="s">
        <v>71</v>
      </c>
      <c r="C103" s="1">
        <v>42130</v>
      </c>
      <c r="D103" t="e">
        <v>#VALUE!</v>
      </c>
      <c r="E103" t="e">
        <v>#VALUE!</v>
      </c>
      <c r="F103" t="e">
        <v>#VALUE!</v>
      </c>
      <c r="G103">
        <v>5.0200000000000002E-2</v>
      </c>
      <c r="H103">
        <v>5.4000000000000003E-3</v>
      </c>
      <c r="I103" t="e">
        <v>#VALUE!</v>
      </c>
      <c r="J103" t="e">
        <v>#VALUE!</v>
      </c>
      <c r="K103" t="e">
        <v>#VALUE!</v>
      </c>
      <c r="L103">
        <v>5.4999999999999997E-3</v>
      </c>
      <c r="M103">
        <v>3.6900000000000002E-2</v>
      </c>
      <c r="N103">
        <v>2.0400000000000001E-2</v>
      </c>
      <c r="O103" t="e">
        <v>#VALUE!</v>
      </c>
      <c r="P103">
        <v>1.47</v>
      </c>
      <c r="Q103" t="e">
        <v>#VALUE!</v>
      </c>
      <c r="R103" t="e">
        <v>#VALUE!</v>
      </c>
      <c r="S103" t="e">
        <v>#VALUE!</v>
      </c>
      <c r="T103">
        <v>0.12</v>
      </c>
    </row>
    <row r="104" spans="1:20" x14ac:dyDescent="0.25">
      <c r="A104" t="s">
        <v>3</v>
      </c>
      <c r="B104" t="s">
        <v>71</v>
      </c>
      <c r="C104" s="1">
        <v>42144</v>
      </c>
      <c r="D104" t="e">
        <v>#VALUE!</v>
      </c>
      <c r="E104" t="e">
        <v>#VALUE!</v>
      </c>
      <c r="F104" t="e">
        <v>#VALUE!</v>
      </c>
      <c r="G104">
        <v>6.7400000000000002E-2</v>
      </c>
      <c r="H104">
        <v>5.5999999999999999E-3</v>
      </c>
      <c r="I104">
        <v>1.1000000000000001E-3</v>
      </c>
      <c r="J104" t="e">
        <v>#VALUE!</v>
      </c>
      <c r="K104" t="e">
        <v>#VALUE!</v>
      </c>
      <c r="L104">
        <v>4.1999999999999997E-3</v>
      </c>
      <c r="M104">
        <v>2.93E-2</v>
      </c>
      <c r="N104">
        <v>0.11600000000000001</v>
      </c>
      <c r="O104" t="e">
        <v>#VALUE!</v>
      </c>
      <c r="P104">
        <v>0.84599999999999997</v>
      </c>
      <c r="Q104" t="e">
        <v>#VALUE!</v>
      </c>
      <c r="R104" t="e">
        <v>#VALUE!</v>
      </c>
      <c r="S104" t="e">
        <v>#VALUE!</v>
      </c>
      <c r="T104">
        <v>0.11700000000000001</v>
      </c>
    </row>
    <row r="105" spans="1:20" x14ac:dyDescent="0.25">
      <c r="A105" t="s">
        <v>3</v>
      </c>
      <c r="B105" t="s">
        <v>71</v>
      </c>
      <c r="C105" s="1">
        <v>42151</v>
      </c>
      <c r="D105" t="e">
        <v>#VALUE!</v>
      </c>
      <c r="E105" t="e">
        <v>#VALUE!</v>
      </c>
      <c r="F105" t="e">
        <v>#VALUE!</v>
      </c>
      <c r="G105">
        <v>5.3699999999999998E-2</v>
      </c>
      <c r="H105">
        <v>4.7000000000000002E-3</v>
      </c>
      <c r="I105" t="e">
        <v>#VALUE!</v>
      </c>
      <c r="J105" t="e">
        <v>#VALUE!</v>
      </c>
      <c r="K105" t="e">
        <v>#VALUE!</v>
      </c>
      <c r="L105">
        <v>2.3E-3</v>
      </c>
      <c r="M105">
        <v>4.7600000000000003E-2</v>
      </c>
      <c r="N105">
        <v>3.4700000000000002E-2</v>
      </c>
      <c r="O105" t="e">
        <v>#VALUE!</v>
      </c>
      <c r="P105">
        <v>0.59499999999999997</v>
      </c>
      <c r="Q105" t="e">
        <v>#VALUE!</v>
      </c>
      <c r="R105" t="e">
        <v>#VALUE!</v>
      </c>
      <c r="S105" t="e">
        <v>#VALUE!</v>
      </c>
      <c r="T105">
        <v>0.106</v>
      </c>
    </row>
    <row r="107" spans="1:20" x14ac:dyDescent="0.25">
      <c r="A107" t="s">
        <v>61</v>
      </c>
      <c r="B107" t="s">
        <v>15</v>
      </c>
      <c r="C107" s="1" t="s">
        <v>60</v>
      </c>
      <c r="D107" t="s">
        <v>44</v>
      </c>
      <c r="E107" t="s">
        <v>45</v>
      </c>
      <c r="F107" t="s">
        <v>46</v>
      </c>
      <c r="G107" t="s">
        <v>47</v>
      </c>
      <c r="H107" t="s">
        <v>89</v>
      </c>
      <c r="I107" t="s">
        <v>48</v>
      </c>
      <c r="J107" t="s">
        <v>49</v>
      </c>
      <c r="K107" t="s">
        <v>50</v>
      </c>
      <c r="L107" t="s">
        <v>51</v>
      </c>
      <c r="M107" t="s">
        <v>52</v>
      </c>
      <c r="N107" t="s">
        <v>53</v>
      </c>
      <c r="O107" t="s">
        <v>54</v>
      </c>
      <c r="P107" t="s">
        <v>90</v>
      </c>
      <c r="Q107" t="s">
        <v>56</v>
      </c>
      <c r="R107" t="s">
        <v>57</v>
      </c>
      <c r="S107" t="s">
        <v>58</v>
      </c>
      <c r="T107" t="s">
        <v>59</v>
      </c>
    </row>
    <row r="108" spans="1:20" x14ac:dyDescent="0.25">
      <c r="A108" t="s">
        <v>4</v>
      </c>
      <c r="B108" t="s">
        <v>72</v>
      </c>
      <c r="C108" s="1">
        <v>41899</v>
      </c>
      <c r="D108" t="e">
        <v>#VALUE!</v>
      </c>
      <c r="E108" t="e">
        <v>#VALUE!</v>
      </c>
      <c r="F108" t="e">
        <v>#VALUE!</v>
      </c>
      <c r="G108">
        <v>4.7319999999999994E-2</v>
      </c>
      <c r="H108">
        <v>1.0359999999999999E-2</v>
      </c>
      <c r="I108">
        <v>6.9999999999999999E-4</v>
      </c>
      <c r="J108" t="e">
        <v>#VALUE!</v>
      </c>
      <c r="K108" t="e">
        <v>#VALUE!</v>
      </c>
      <c r="L108" t="e">
        <v>#VALUE!</v>
      </c>
      <c r="M108">
        <v>6.6220000000000001E-2</v>
      </c>
      <c r="N108">
        <v>4.4799999999999996E-3</v>
      </c>
      <c r="O108">
        <v>5.7400000000000003E-3</v>
      </c>
      <c r="P108">
        <v>1.1297999999999999</v>
      </c>
      <c r="Q108" t="e">
        <v>#VALUE!</v>
      </c>
      <c r="R108" t="e">
        <v>#VALUE!</v>
      </c>
      <c r="S108" t="e">
        <v>#VALUE!</v>
      </c>
      <c r="T108">
        <v>8.7219999999999992E-2</v>
      </c>
    </row>
    <row r="109" spans="1:20" x14ac:dyDescent="0.25">
      <c r="A109" t="s">
        <v>4</v>
      </c>
      <c r="B109" t="s">
        <v>72</v>
      </c>
      <c r="C109" s="1">
        <v>41906</v>
      </c>
      <c r="D109" t="e">
        <v>#VALUE!</v>
      </c>
      <c r="E109" t="e">
        <v>#VALUE!</v>
      </c>
      <c r="F109" t="e">
        <v>#VALUE!</v>
      </c>
      <c r="G109">
        <v>4.0459999999999996E-2</v>
      </c>
      <c r="H109">
        <v>8.3999999999999995E-3</v>
      </c>
      <c r="I109">
        <v>5.5999999999999995E-4</v>
      </c>
      <c r="J109" t="e">
        <v>#VALUE!</v>
      </c>
      <c r="K109" t="e">
        <v>#VALUE!</v>
      </c>
      <c r="L109" t="e">
        <v>#VALUE!</v>
      </c>
      <c r="M109">
        <v>4.41E-2</v>
      </c>
      <c r="N109" t="e">
        <v>#VALUE!</v>
      </c>
      <c r="O109">
        <v>6.0199999999999993E-3</v>
      </c>
      <c r="P109">
        <v>1.708</v>
      </c>
      <c r="Q109" t="e">
        <v>#VALUE!</v>
      </c>
      <c r="R109" t="e">
        <v>#VALUE!</v>
      </c>
      <c r="S109" t="e">
        <v>#VALUE!</v>
      </c>
      <c r="T109">
        <v>7.868E-2</v>
      </c>
    </row>
    <row r="110" spans="1:20" x14ac:dyDescent="0.25">
      <c r="A110" t="s">
        <v>4</v>
      </c>
      <c r="B110" t="s">
        <v>72</v>
      </c>
      <c r="C110" s="1">
        <v>41913</v>
      </c>
      <c r="D110" t="e">
        <v>#VALUE!</v>
      </c>
      <c r="E110" t="e">
        <v>#VALUE!</v>
      </c>
      <c r="F110" t="e">
        <v>#VALUE!</v>
      </c>
      <c r="G110">
        <v>5.2499999999999998E-2</v>
      </c>
      <c r="H110">
        <v>1.12E-2</v>
      </c>
      <c r="I110">
        <v>9.7999999999999997E-4</v>
      </c>
      <c r="J110" t="e">
        <v>#VALUE!</v>
      </c>
      <c r="K110" t="e">
        <v>#VALUE!</v>
      </c>
      <c r="L110" t="e">
        <v>#VALUE!</v>
      </c>
      <c r="M110">
        <v>9.0719999999999995E-2</v>
      </c>
      <c r="N110">
        <v>1.0499999999999999E-2</v>
      </c>
      <c r="O110" t="e">
        <v>#VALUE!</v>
      </c>
      <c r="P110">
        <v>1.4139999999999999</v>
      </c>
      <c r="Q110" t="e">
        <v>#VALUE!</v>
      </c>
      <c r="R110" t="e">
        <v>#VALUE!</v>
      </c>
      <c r="S110" t="e">
        <v>#VALUE!</v>
      </c>
      <c r="T110">
        <v>0.12249999999999998</v>
      </c>
    </row>
    <row r="111" spans="1:20" x14ac:dyDescent="0.25">
      <c r="A111" t="s">
        <v>4</v>
      </c>
      <c r="B111" t="s">
        <v>72</v>
      </c>
      <c r="C111" s="1">
        <v>41920</v>
      </c>
      <c r="D111" t="e">
        <v>#VALUE!</v>
      </c>
      <c r="E111" t="e">
        <v>#VALUE!</v>
      </c>
      <c r="F111" t="e">
        <v>#VALUE!</v>
      </c>
      <c r="G111">
        <v>5.1240000000000001E-2</v>
      </c>
      <c r="H111">
        <v>1.078E-2</v>
      </c>
      <c r="I111">
        <v>5.5999999999999995E-4</v>
      </c>
      <c r="J111" t="e">
        <v>#VALUE!</v>
      </c>
      <c r="K111" t="e">
        <v>#VALUE!</v>
      </c>
      <c r="L111" t="e">
        <v>#VALUE!</v>
      </c>
      <c r="M111">
        <v>7.6719999999999997E-2</v>
      </c>
      <c r="N111">
        <v>4.3399999999999992E-3</v>
      </c>
      <c r="O111" t="e">
        <v>#VALUE!</v>
      </c>
      <c r="P111">
        <v>1.3747999999999998</v>
      </c>
      <c r="Q111" t="e">
        <v>#VALUE!</v>
      </c>
      <c r="R111" t="e">
        <v>#VALUE!</v>
      </c>
      <c r="S111" t="e">
        <v>#VALUE!</v>
      </c>
      <c r="T111">
        <v>0.10864</v>
      </c>
    </row>
    <row r="112" spans="1:20" x14ac:dyDescent="0.25">
      <c r="A112" t="s">
        <v>4</v>
      </c>
      <c r="B112" t="s">
        <v>72</v>
      </c>
      <c r="C112" s="1">
        <v>41927</v>
      </c>
      <c r="D112" t="e">
        <v>#VALUE!</v>
      </c>
      <c r="E112" t="e">
        <v>#VALUE!</v>
      </c>
      <c r="F112" t="e">
        <v>#VALUE!</v>
      </c>
      <c r="G112">
        <v>7.2099999999999997E-2</v>
      </c>
      <c r="H112">
        <v>1.2599999999999998E-2</v>
      </c>
      <c r="I112">
        <v>6.9999999999999999E-4</v>
      </c>
      <c r="J112" t="e">
        <v>#VALUE!</v>
      </c>
      <c r="K112" t="e">
        <v>#VALUE!</v>
      </c>
      <c r="L112" t="e">
        <v>#VALUE!</v>
      </c>
      <c r="M112">
        <v>5.5579999999999997E-2</v>
      </c>
      <c r="N112">
        <v>1.4419999999999999E-2</v>
      </c>
      <c r="O112">
        <v>8.9599999999999992E-3</v>
      </c>
      <c r="P112">
        <v>3.1779999999999999</v>
      </c>
      <c r="Q112" t="e">
        <v>#VALUE!</v>
      </c>
      <c r="R112" t="e">
        <v>#VALUE!</v>
      </c>
      <c r="S112" t="e">
        <v>#VALUE!</v>
      </c>
      <c r="T112">
        <v>0.12642</v>
      </c>
    </row>
    <row r="113" spans="1:20" x14ac:dyDescent="0.25">
      <c r="A113" t="s">
        <v>4</v>
      </c>
      <c r="B113" t="s">
        <v>72</v>
      </c>
      <c r="C113" s="1">
        <v>41934</v>
      </c>
      <c r="D113" t="e">
        <v>#VALUE!</v>
      </c>
      <c r="E113" t="e">
        <v>#VALUE!</v>
      </c>
      <c r="F113" t="e">
        <v>#VALUE!</v>
      </c>
      <c r="G113">
        <v>6.649999999999999E-2</v>
      </c>
      <c r="H113">
        <v>1.12E-2</v>
      </c>
      <c r="I113">
        <v>9.7999999999999997E-4</v>
      </c>
      <c r="J113" t="e">
        <v>#VALUE!</v>
      </c>
      <c r="K113" t="e">
        <v>#VALUE!</v>
      </c>
      <c r="L113" t="e">
        <v>#VALUE!</v>
      </c>
      <c r="M113">
        <v>8.1059999999999993E-2</v>
      </c>
      <c r="N113">
        <v>2.7019999999999999E-2</v>
      </c>
      <c r="O113" t="e">
        <v>#VALUE!</v>
      </c>
      <c r="P113">
        <v>1.9599999999999997</v>
      </c>
      <c r="Q113" t="e">
        <v>#VALUE!</v>
      </c>
      <c r="R113" t="e">
        <v>#VALUE!</v>
      </c>
      <c r="S113" t="e">
        <v>#VALUE!</v>
      </c>
      <c r="T113">
        <v>0.12515999999999999</v>
      </c>
    </row>
    <row r="114" spans="1:20" x14ac:dyDescent="0.25">
      <c r="A114" t="s">
        <v>4</v>
      </c>
      <c r="B114" t="s">
        <v>72</v>
      </c>
      <c r="C114" s="1">
        <f>C113+7</f>
        <v>41941</v>
      </c>
      <c r="D114" t="e">
        <v>#VALUE!</v>
      </c>
      <c r="E114" t="e">
        <v>#VALUE!</v>
      </c>
      <c r="F114" t="e">
        <v>#VALUE!</v>
      </c>
      <c r="G114">
        <v>8.3599999999999994E-2</v>
      </c>
      <c r="H114">
        <v>1.03E-2</v>
      </c>
      <c r="I114" t="e">
        <v>#VALUE!</v>
      </c>
      <c r="J114" t="e">
        <v>#VALUE!</v>
      </c>
      <c r="K114" t="e">
        <v>#VALUE!</v>
      </c>
      <c r="L114" t="e">
        <v>#VALUE!</v>
      </c>
      <c r="M114">
        <v>6.4199999999999993E-2</v>
      </c>
      <c r="N114">
        <v>2.9100000000000001E-2</v>
      </c>
      <c r="O114" t="e">
        <v>#VALUE!</v>
      </c>
      <c r="P114">
        <v>2.73</v>
      </c>
      <c r="Q114" t="e">
        <v>#VALUE!</v>
      </c>
      <c r="R114" t="e">
        <v>#VALUE!</v>
      </c>
      <c r="S114" t="e">
        <v>#VALUE!</v>
      </c>
      <c r="T114">
        <v>0.14899999999999999</v>
      </c>
    </row>
    <row r="115" spans="1:20" x14ac:dyDescent="0.25">
      <c r="A115" t="s">
        <v>4</v>
      </c>
      <c r="B115" t="s">
        <v>72</v>
      </c>
      <c r="C115" s="1">
        <f t="shared" ref="C115:C118" si="3">C114+7</f>
        <v>41948</v>
      </c>
      <c r="D115" t="e">
        <v>#VALUE!</v>
      </c>
      <c r="E115" t="e">
        <v>#VALUE!</v>
      </c>
      <c r="F115" t="e">
        <v>#VALUE!</v>
      </c>
      <c r="G115">
        <v>6.7299999999999999E-2</v>
      </c>
      <c r="H115">
        <v>8.3999999999999995E-3</v>
      </c>
      <c r="I115" t="e">
        <v>#VALUE!</v>
      </c>
      <c r="J115" t="e">
        <v>#VALUE!</v>
      </c>
      <c r="K115" t="e">
        <v>#VALUE!</v>
      </c>
      <c r="L115" t="e">
        <v>#VALUE!</v>
      </c>
      <c r="M115">
        <v>6.9000000000000006E-2</v>
      </c>
      <c r="N115">
        <v>1.7600000000000001E-2</v>
      </c>
      <c r="O115" t="e">
        <v>#VALUE!</v>
      </c>
      <c r="P115">
        <v>2.0579999999999998</v>
      </c>
      <c r="Q115" t="e">
        <v>#VALUE!</v>
      </c>
      <c r="R115" t="e">
        <v>#VALUE!</v>
      </c>
      <c r="S115" t="e">
        <v>#VALUE!</v>
      </c>
      <c r="T115">
        <v>0.126</v>
      </c>
    </row>
    <row r="116" spans="1:20" x14ac:dyDescent="0.25">
      <c r="A116" t="s">
        <v>4</v>
      </c>
      <c r="B116" t="s">
        <v>72</v>
      </c>
      <c r="C116" s="1">
        <f t="shared" si="3"/>
        <v>41955</v>
      </c>
      <c r="D116" t="e">
        <v>#VALUE!</v>
      </c>
      <c r="E116" t="e">
        <v>#VALUE!</v>
      </c>
      <c r="F116" t="e">
        <v>#VALUE!</v>
      </c>
      <c r="G116">
        <v>7.5300000000000006E-2</v>
      </c>
      <c r="H116">
        <v>1.01E-2</v>
      </c>
      <c r="I116" t="e">
        <v>#VALUE!</v>
      </c>
      <c r="J116" t="e">
        <v>#VALUE!</v>
      </c>
      <c r="K116" t="e">
        <v>#VALUE!</v>
      </c>
      <c r="L116" t="e">
        <v>#VALUE!</v>
      </c>
      <c r="M116">
        <v>8.4699999999999998E-2</v>
      </c>
      <c r="N116">
        <v>3.6999999999999998E-2</v>
      </c>
      <c r="O116" t="e">
        <v>#VALUE!</v>
      </c>
      <c r="P116">
        <v>1.8619999999999999</v>
      </c>
      <c r="Q116" t="e">
        <v>#VALUE!</v>
      </c>
      <c r="R116" t="e">
        <v>#VALUE!</v>
      </c>
      <c r="S116" t="e">
        <v>#VALUE!</v>
      </c>
      <c r="T116">
        <v>0.155</v>
      </c>
    </row>
    <row r="117" spans="1:20" x14ac:dyDescent="0.25">
      <c r="A117" t="s">
        <v>4</v>
      </c>
      <c r="B117" t="s">
        <v>72</v>
      </c>
      <c r="C117" s="1">
        <f t="shared" si="3"/>
        <v>41962</v>
      </c>
      <c r="D117" t="e">
        <v>#VALUE!</v>
      </c>
      <c r="E117" t="e">
        <v>#VALUE!</v>
      </c>
      <c r="F117" t="e">
        <v>#VALUE!</v>
      </c>
      <c r="G117">
        <v>4.8300000000000003E-2</v>
      </c>
      <c r="H117">
        <v>9.7999999999999997E-3</v>
      </c>
      <c r="I117" t="e">
        <v>#VALUE!</v>
      </c>
      <c r="J117" t="e">
        <v>#VALUE!</v>
      </c>
      <c r="K117" t="e">
        <v>#VALUE!</v>
      </c>
      <c r="L117" t="e">
        <v>#VALUE!</v>
      </c>
      <c r="M117">
        <v>6.2199999999999998E-2</v>
      </c>
      <c r="N117">
        <v>3.85E-2</v>
      </c>
      <c r="O117" t="e">
        <v>#VALUE!</v>
      </c>
      <c r="P117">
        <v>1.4</v>
      </c>
      <c r="Q117" t="e">
        <v>#VALUE!</v>
      </c>
      <c r="R117" t="e">
        <v>#VALUE!</v>
      </c>
      <c r="S117" t="e">
        <v>#VALUE!</v>
      </c>
      <c r="T117">
        <v>0.126</v>
      </c>
    </row>
    <row r="118" spans="1:20" x14ac:dyDescent="0.25">
      <c r="A118" t="s">
        <v>4</v>
      </c>
      <c r="B118" t="s">
        <v>72</v>
      </c>
      <c r="C118" s="1">
        <f t="shared" si="3"/>
        <v>41969</v>
      </c>
      <c r="D118" t="e">
        <v>#VALUE!</v>
      </c>
      <c r="E118" t="e">
        <v>#VALUE!</v>
      </c>
      <c r="F118" t="e">
        <v>#VALUE!</v>
      </c>
      <c r="G118">
        <v>6.0699999999999997E-2</v>
      </c>
      <c r="H118">
        <v>1.09E-2</v>
      </c>
      <c r="I118" t="e">
        <v>#VALUE!</v>
      </c>
      <c r="J118" t="e">
        <v>#VALUE!</v>
      </c>
      <c r="K118" t="e">
        <v>#VALUE!</v>
      </c>
      <c r="L118" t="e">
        <v>#VALUE!</v>
      </c>
      <c r="M118">
        <v>8.5900000000000004E-2</v>
      </c>
      <c r="N118" t="e">
        <v>#VALUE!</v>
      </c>
      <c r="O118" t="e">
        <v>#VALUE!</v>
      </c>
      <c r="P118">
        <v>0.86519999999999997</v>
      </c>
      <c r="Q118" t="e">
        <v>#VALUE!</v>
      </c>
      <c r="R118" t="e">
        <v>#VALUE!</v>
      </c>
      <c r="S118" t="e">
        <v>#VALUE!</v>
      </c>
      <c r="T118">
        <v>0.185</v>
      </c>
    </row>
    <row r="119" spans="1:20" x14ac:dyDescent="0.25">
      <c r="A119" t="s">
        <v>4</v>
      </c>
      <c r="B119" t="s">
        <v>72</v>
      </c>
      <c r="C119" s="1">
        <v>41975</v>
      </c>
      <c r="D119" t="e">
        <v>#VALUE!</v>
      </c>
      <c r="E119" t="e">
        <v>#VALUE!</v>
      </c>
      <c r="F119" t="e">
        <v>#VALUE!</v>
      </c>
      <c r="G119">
        <v>7.1819999999999995E-2</v>
      </c>
      <c r="H119">
        <v>1.1759999999999998E-2</v>
      </c>
      <c r="I119" t="e">
        <v>#VALUE!</v>
      </c>
      <c r="J119" t="e">
        <v>#VALUE!</v>
      </c>
      <c r="K119" t="e">
        <v>#VALUE!</v>
      </c>
      <c r="L119">
        <v>1.0499999999999999E-2</v>
      </c>
      <c r="M119">
        <v>4.1439999999999998E-2</v>
      </c>
      <c r="N119">
        <v>3.4999999999999996E-3</v>
      </c>
      <c r="O119" t="e">
        <v>#VALUE!</v>
      </c>
      <c r="P119">
        <v>2.0299999999999998</v>
      </c>
      <c r="Q119" t="e">
        <v>#VALUE!</v>
      </c>
      <c r="R119" t="e">
        <v>#VALUE!</v>
      </c>
      <c r="S119" t="e">
        <v>#VALUE!</v>
      </c>
      <c r="T119">
        <v>0.11577999999999998</v>
      </c>
    </row>
    <row r="120" spans="1:20" x14ac:dyDescent="0.25">
      <c r="A120" t="s">
        <v>4</v>
      </c>
      <c r="B120" t="s">
        <v>72</v>
      </c>
      <c r="C120" s="1">
        <v>41983</v>
      </c>
      <c r="D120" t="e">
        <v>#VALUE!</v>
      </c>
      <c r="E120" t="e">
        <v>#VALUE!</v>
      </c>
      <c r="F120" t="e">
        <v>#VALUE!</v>
      </c>
      <c r="G120">
        <v>5.978E-2</v>
      </c>
      <c r="H120">
        <v>1.064E-2</v>
      </c>
      <c r="I120" t="e">
        <v>#VALUE!</v>
      </c>
      <c r="J120" t="e">
        <v>#VALUE!</v>
      </c>
      <c r="K120" t="e">
        <v>#VALUE!</v>
      </c>
      <c r="L120">
        <v>7.4199999999999995E-3</v>
      </c>
      <c r="M120">
        <v>6.1319999999999993E-2</v>
      </c>
      <c r="N120">
        <v>1.8199999999999998E-3</v>
      </c>
      <c r="O120" t="e">
        <v>#VALUE!</v>
      </c>
      <c r="P120">
        <v>0.77560000000000007</v>
      </c>
      <c r="Q120" t="e">
        <v>#VALUE!</v>
      </c>
      <c r="R120" t="e">
        <v>#VALUE!</v>
      </c>
      <c r="S120" t="e">
        <v>#VALUE!</v>
      </c>
      <c r="T120">
        <v>0.13201999999999997</v>
      </c>
    </row>
    <row r="121" spans="1:20" x14ac:dyDescent="0.25">
      <c r="A121" t="s">
        <v>4</v>
      </c>
      <c r="B121" t="s">
        <v>72</v>
      </c>
      <c r="C121" s="1">
        <v>41990</v>
      </c>
      <c r="D121" t="e">
        <v>#VALUE!</v>
      </c>
      <c r="E121" t="e">
        <v>#VALUE!</v>
      </c>
      <c r="F121" t="e">
        <v>#VALUE!</v>
      </c>
      <c r="G121">
        <v>5.6839999999999995E-2</v>
      </c>
      <c r="H121">
        <v>8.8199999999999997E-3</v>
      </c>
      <c r="I121" t="e">
        <v>#VALUE!</v>
      </c>
      <c r="J121" t="e">
        <v>#VALUE!</v>
      </c>
      <c r="K121" t="e">
        <v>#VALUE!</v>
      </c>
      <c r="L121">
        <v>1.162E-2</v>
      </c>
      <c r="M121">
        <v>5.3479999999999993E-2</v>
      </c>
      <c r="N121">
        <v>1.8199999999999998E-3</v>
      </c>
      <c r="O121" t="e">
        <v>#VALUE!</v>
      </c>
      <c r="P121">
        <v>1.1885999999999999</v>
      </c>
      <c r="Q121" t="e">
        <v>#VALUE!</v>
      </c>
      <c r="R121" t="e">
        <v>#VALUE!</v>
      </c>
      <c r="S121" t="e">
        <v>#VALUE!</v>
      </c>
      <c r="T121">
        <v>0.12781999999999999</v>
      </c>
    </row>
    <row r="122" spans="1:20" x14ac:dyDescent="0.25">
      <c r="A122" t="s">
        <v>4</v>
      </c>
      <c r="B122" t="s">
        <v>72</v>
      </c>
      <c r="C122" s="1">
        <v>42025</v>
      </c>
      <c r="D122" t="e">
        <v>#VALUE!</v>
      </c>
      <c r="E122" t="e">
        <v>#VALUE!</v>
      </c>
      <c r="F122" t="e">
        <v>#VALUE!</v>
      </c>
      <c r="G122">
        <v>6.83E-2</v>
      </c>
      <c r="H122">
        <v>1.5599999999999999E-2</v>
      </c>
      <c r="I122" t="e">
        <v>#VALUE!</v>
      </c>
      <c r="J122" t="e">
        <v>#VALUE!</v>
      </c>
      <c r="K122" t="e">
        <v>#VALUE!</v>
      </c>
      <c r="L122">
        <v>5.7000000000000002E-3</v>
      </c>
      <c r="M122">
        <v>4.4200000000000003E-2</v>
      </c>
      <c r="N122">
        <v>4.8800000000000003E-2</v>
      </c>
      <c r="O122" t="e">
        <v>#VALUE!</v>
      </c>
      <c r="P122">
        <v>2.2599999999999998</v>
      </c>
      <c r="Q122" t="e">
        <v>#VALUE!</v>
      </c>
      <c r="R122" t="e">
        <v>#VALUE!</v>
      </c>
      <c r="S122" t="e">
        <v>#VALUE!</v>
      </c>
      <c r="T122">
        <v>0.14699999999999999</v>
      </c>
    </row>
    <row r="123" spans="1:20" x14ac:dyDescent="0.25">
      <c r="A123" t="s">
        <v>4</v>
      </c>
      <c r="B123" t="s">
        <v>72</v>
      </c>
      <c r="C123" s="1">
        <v>42032</v>
      </c>
      <c r="D123" t="e">
        <v>#VALUE!</v>
      </c>
      <c r="E123" t="e">
        <v>#VALUE!</v>
      </c>
      <c r="F123" t="e">
        <v>#VALUE!</v>
      </c>
      <c r="G123">
        <v>6.2899999999999998E-2</v>
      </c>
      <c r="H123">
        <v>1.2E-2</v>
      </c>
      <c r="I123">
        <v>1.2999999999999999E-3</v>
      </c>
      <c r="J123" t="e">
        <v>#VALUE!</v>
      </c>
      <c r="K123" t="e">
        <v>#VALUE!</v>
      </c>
      <c r="L123">
        <v>8.2000000000000007E-3</v>
      </c>
      <c r="M123">
        <v>7.4399999999999994E-2</v>
      </c>
      <c r="N123">
        <v>5.7999999999999996E-3</v>
      </c>
      <c r="O123">
        <v>1.2800000000000001E-2</v>
      </c>
      <c r="P123">
        <v>1.49</v>
      </c>
      <c r="Q123" t="e">
        <v>#VALUE!</v>
      </c>
      <c r="R123" t="e">
        <v>#VALUE!</v>
      </c>
      <c r="S123" t="e">
        <v>#VALUE!</v>
      </c>
      <c r="T123">
        <v>0.13100000000000001</v>
      </c>
    </row>
    <row r="124" spans="1:20" x14ac:dyDescent="0.25">
      <c r="A124" t="s">
        <v>4</v>
      </c>
      <c r="B124" t="s">
        <v>72</v>
      </c>
      <c r="C124" s="1">
        <v>42039</v>
      </c>
      <c r="D124" t="e">
        <v>#VALUE!</v>
      </c>
      <c r="E124" t="e">
        <v>#VALUE!</v>
      </c>
      <c r="F124" t="e">
        <v>#VALUE!</v>
      </c>
      <c r="G124">
        <v>7.1199999999999999E-2</v>
      </c>
      <c r="H124">
        <v>1.3100000000000001E-2</v>
      </c>
      <c r="I124" t="e">
        <v>#VALUE!</v>
      </c>
      <c r="J124" t="e">
        <v>#VALUE!</v>
      </c>
      <c r="K124" t="e">
        <v>#VALUE!</v>
      </c>
      <c r="L124">
        <v>1.0800000000000001E-2</v>
      </c>
      <c r="M124">
        <v>5.8999999999999997E-2</v>
      </c>
      <c r="N124">
        <v>1.0800000000000001E-2</v>
      </c>
      <c r="O124">
        <v>9.2999999999999992E-3</v>
      </c>
      <c r="P124">
        <v>5.34</v>
      </c>
      <c r="Q124" t="e">
        <v>#VALUE!</v>
      </c>
      <c r="R124" t="e">
        <v>#VALUE!</v>
      </c>
      <c r="S124" t="e">
        <v>#VALUE!</v>
      </c>
      <c r="T124">
        <v>0.121</v>
      </c>
    </row>
    <row r="125" spans="1:20" x14ac:dyDescent="0.25">
      <c r="A125" t="s">
        <v>4</v>
      </c>
      <c r="B125" t="s">
        <v>72</v>
      </c>
      <c r="C125" s="1">
        <v>42046</v>
      </c>
      <c r="D125" t="e">
        <v>#VALUE!</v>
      </c>
      <c r="E125" t="e">
        <v>#VALUE!</v>
      </c>
      <c r="F125" t="e">
        <v>#VALUE!</v>
      </c>
      <c r="G125">
        <v>6.7500000000000004E-2</v>
      </c>
      <c r="H125">
        <v>9.4999999999999998E-3</v>
      </c>
      <c r="I125" t="e">
        <v>#VALUE!</v>
      </c>
      <c r="J125" t="e">
        <v>#VALUE!</v>
      </c>
      <c r="K125">
        <v>1.3899999999999999E-2</v>
      </c>
      <c r="L125">
        <v>2.8E-3</v>
      </c>
      <c r="M125">
        <v>6.9500000000000006E-2</v>
      </c>
      <c r="N125">
        <v>1.9599999999999999E-2</v>
      </c>
      <c r="O125" t="e">
        <v>#VALUE!</v>
      </c>
      <c r="P125">
        <v>1.27</v>
      </c>
      <c r="Q125" t="e">
        <v>#VALUE!</v>
      </c>
      <c r="R125" t="e">
        <v>#VALUE!</v>
      </c>
      <c r="S125" t="e">
        <v>#VALUE!</v>
      </c>
      <c r="T125">
        <v>0.13800000000000001</v>
      </c>
    </row>
    <row r="126" spans="1:20" x14ac:dyDescent="0.25">
      <c r="A126" t="s">
        <v>4</v>
      </c>
      <c r="B126" t="s">
        <v>72</v>
      </c>
      <c r="C126" s="1">
        <v>42060</v>
      </c>
      <c r="D126" t="e">
        <v>#VALUE!</v>
      </c>
      <c r="E126" t="e">
        <v>#VALUE!</v>
      </c>
      <c r="F126" t="e">
        <v>#VALUE!</v>
      </c>
      <c r="G126">
        <v>6.5000000000000002E-2</v>
      </c>
      <c r="H126">
        <v>1.26E-2</v>
      </c>
      <c r="I126" t="e">
        <v>#VALUE!</v>
      </c>
      <c r="J126" t="e">
        <v>#VALUE!</v>
      </c>
      <c r="K126" t="e">
        <v>#VALUE!</v>
      </c>
      <c r="L126">
        <v>5.3E-3</v>
      </c>
      <c r="M126">
        <v>5.0700000000000002E-2</v>
      </c>
      <c r="N126">
        <v>2.7000000000000001E-3</v>
      </c>
      <c r="O126" t="e">
        <v>#VALUE!</v>
      </c>
      <c r="P126" s="2">
        <v>0.40799999999999997</v>
      </c>
      <c r="Q126" t="e">
        <v>#VALUE!</v>
      </c>
      <c r="R126" t="e">
        <v>#VALUE!</v>
      </c>
      <c r="S126" t="e">
        <v>#VALUE!</v>
      </c>
      <c r="T126">
        <v>0.122</v>
      </c>
    </row>
    <row r="127" spans="1:20" x14ac:dyDescent="0.25">
      <c r="A127" t="s">
        <v>4</v>
      </c>
      <c r="B127" t="s">
        <v>72</v>
      </c>
      <c r="C127" s="1">
        <v>42067</v>
      </c>
      <c r="D127" t="e">
        <v>#VALUE!</v>
      </c>
      <c r="E127" t="e">
        <v>#VALUE!</v>
      </c>
      <c r="F127" t="e">
        <v>#VALUE!</v>
      </c>
      <c r="G127">
        <v>0.10199999999999999</v>
      </c>
      <c r="H127">
        <v>1.52E-2</v>
      </c>
      <c r="I127" t="e">
        <v>#VALUE!</v>
      </c>
      <c r="J127" t="e">
        <v>#VALUE!</v>
      </c>
      <c r="K127" t="e">
        <v>#VALUE!</v>
      </c>
      <c r="L127">
        <v>8.9999999999999993E-3</v>
      </c>
      <c r="M127">
        <v>3.8899999999999997E-2</v>
      </c>
      <c r="N127">
        <v>8.5000000000000006E-2</v>
      </c>
      <c r="O127" t="e">
        <v>#VALUE!</v>
      </c>
      <c r="P127" s="2">
        <v>0.56799999999999995</v>
      </c>
      <c r="Q127" t="e">
        <v>#VALUE!</v>
      </c>
      <c r="R127" t="e">
        <v>#VALUE!</v>
      </c>
      <c r="S127" t="e">
        <v>#VALUE!</v>
      </c>
      <c r="T127">
        <v>0.14000000000000001</v>
      </c>
    </row>
    <row r="128" spans="1:20" x14ac:dyDescent="0.25">
      <c r="A128" t="s">
        <v>4</v>
      </c>
      <c r="B128" t="s">
        <v>72</v>
      </c>
      <c r="C128" s="1">
        <v>42074</v>
      </c>
      <c r="D128" t="e">
        <v>#VALUE!</v>
      </c>
      <c r="E128" t="e">
        <v>#VALUE!</v>
      </c>
      <c r="F128" t="e">
        <v>#VALUE!</v>
      </c>
      <c r="G128">
        <v>8.2299999999999998E-2</v>
      </c>
      <c r="H128">
        <v>1.47E-2</v>
      </c>
      <c r="I128" t="e">
        <v>#VALUE!</v>
      </c>
      <c r="J128" t="e">
        <v>#VALUE!</v>
      </c>
      <c r="K128" t="e">
        <v>#VALUE!</v>
      </c>
      <c r="L128">
        <v>1.5299999999999999E-2</v>
      </c>
      <c r="M128">
        <v>5.9799999999999999E-2</v>
      </c>
      <c r="N128">
        <v>4.6199999999999998E-2</v>
      </c>
      <c r="O128" t="e">
        <v>#VALUE!</v>
      </c>
      <c r="P128" s="2">
        <v>3.89</v>
      </c>
      <c r="Q128">
        <v>4.0899999999999999E-2</v>
      </c>
      <c r="R128" t="e">
        <v>#VALUE!</v>
      </c>
      <c r="S128" t="e">
        <v>#VALUE!</v>
      </c>
      <c r="T128">
        <v>0.17199999999999999</v>
      </c>
    </row>
    <row r="129" spans="1:20" x14ac:dyDescent="0.25">
      <c r="A129" t="s">
        <v>4</v>
      </c>
      <c r="B129" t="s">
        <v>72</v>
      </c>
      <c r="C129" s="1">
        <v>42088</v>
      </c>
      <c r="D129" t="e">
        <v>#VALUE!</v>
      </c>
      <c r="E129" t="e">
        <v>#VALUE!</v>
      </c>
      <c r="F129" t="e">
        <v>#VALUE!</v>
      </c>
      <c r="G129">
        <v>5.3999999999999999E-2</v>
      </c>
      <c r="H129">
        <v>1.0800000000000001E-2</v>
      </c>
      <c r="I129">
        <v>1.1999999999999999E-3</v>
      </c>
      <c r="J129" t="e">
        <v>#VALUE!</v>
      </c>
      <c r="K129" t="e">
        <v>#VALUE!</v>
      </c>
      <c r="L129">
        <v>6.8999999999999999E-3</v>
      </c>
      <c r="M129">
        <v>5.7799999999999997E-2</v>
      </c>
      <c r="N129">
        <v>5.1999999999999998E-3</v>
      </c>
      <c r="O129" t="e">
        <v>#VALUE!</v>
      </c>
      <c r="P129">
        <v>4.0999999999999996</v>
      </c>
      <c r="Q129" t="e">
        <v>#VALUE!</v>
      </c>
      <c r="R129" t="e">
        <v>#VALUE!</v>
      </c>
      <c r="S129" t="e">
        <v>#VALUE!</v>
      </c>
      <c r="T129">
        <v>0.13400000000000001</v>
      </c>
    </row>
    <row r="130" spans="1:20" x14ac:dyDescent="0.25">
      <c r="A130" t="s">
        <v>4</v>
      </c>
      <c r="B130" t="s">
        <v>72</v>
      </c>
      <c r="C130" s="1">
        <v>42095</v>
      </c>
      <c r="D130" t="e">
        <v>#VALUE!</v>
      </c>
      <c r="E130" t="e">
        <v>#VALUE!</v>
      </c>
      <c r="F130" t="e">
        <v>#VALUE!</v>
      </c>
      <c r="G130">
        <v>6.4799999999999996E-2</v>
      </c>
      <c r="H130">
        <v>9.9000000000000008E-3</v>
      </c>
      <c r="I130">
        <v>1.4E-3</v>
      </c>
      <c r="J130" t="e">
        <v>#VALUE!</v>
      </c>
      <c r="K130" t="e">
        <v>#VALUE!</v>
      </c>
      <c r="L130">
        <v>1.1299999999999999E-2</v>
      </c>
      <c r="M130">
        <v>2.92E-2</v>
      </c>
      <c r="N130">
        <v>1.01E-2</v>
      </c>
      <c r="O130" t="e">
        <v>#VALUE!</v>
      </c>
      <c r="P130">
        <v>1.76</v>
      </c>
      <c r="Q130" t="e">
        <v>#VALUE!</v>
      </c>
      <c r="R130" t="e">
        <v>#VALUE!</v>
      </c>
      <c r="S130" t="e">
        <v>#VALUE!</v>
      </c>
      <c r="T130">
        <v>0.11700000000000001</v>
      </c>
    </row>
    <row r="131" spans="1:20" x14ac:dyDescent="0.25">
      <c r="A131" t="s">
        <v>4</v>
      </c>
      <c r="B131" t="s">
        <v>72</v>
      </c>
      <c r="C131" s="1">
        <v>42109</v>
      </c>
      <c r="D131" t="e">
        <v>#VALUE!</v>
      </c>
      <c r="E131" t="e">
        <v>#VALUE!</v>
      </c>
      <c r="F131" t="e">
        <v>#VALUE!</v>
      </c>
      <c r="G131">
        <v>5.2299999999999999E-2</v>
      </c>
      <c r="H131">
        <v>8.5000000000000006E-3</v>
      </c>
      <c r="I131" t="e">
        <v>#VALUE!</v>
      </c>
      <c r="J131" t="e">
        <v>#VALUE!</v>
      </c>
      <c r="K131" t="e">
        <v>#VALUE!</v>
      </c>
      <c r="L131">
        <v>1.4E-3</v>
      </c>
      <c r="M131">
        <v>5.5300000000000002E-2</v>
      </c>
      <c r="N131">
        <v>3.0999999999999999E-3</v>
      </c>
      <c r="O131" t="e">
        <v>#VALUE!</v>
      </c>
      <c r="P131">
        <v>1.1000000000000001</v>
      </c>
      <c r="Q131" t="e">
        <v>#VALUE!</v>
      </c>
      <c r="R131" t="e">
        <v>#VALUE!</v>
      </c>
      <c r="S131" t="e">
        <v>#VALUE!</v>
      </c>
      <c r="T131">
        <v>0.14499999999999999</v>
      </c>
    </row>
    <row r="132" spans="1:20" x14ac:dyDescent="0.25">
      <c r="A132" t="s">
        <v>4</v>
      </c>
      <c r="B132" t="s">
        <v>72</v>
      </c>
      <c r="C132" s="1">
        <v>42116</v>
      </c>
      <c r="D132" t="e">
        <v>#VALUE!</v>
      </c>
      <c r="E132" t="e">
        <v>#VALUE!</v>
      </c>
      <c r="F132" t="e">
        <v>#VALUE!</v>
      </c>
      <c r="G132">
        <v>7.5800000000000006E-2</v>
      </c>
      <c r="H132">
        <v>1.01E-2</v>
      </c>
      <c r="I132">
        <v>1.5E-3</v>
      </c>
      <c r="J132" t="e">
        <v>#VALUE!</v>
      </c>
      <c r="K132" t="e">
        <v>#VALUE!</v>
      </c>
      <c r="L132">
        <v>8.3999999999999995E-3</v>
      </c>
      <c r="M132">
        <v>8.5199999999999998E-2</v>
      </c>
      <c r="N132">
        <v>2.3300000000000001E-2</v>
      </c>
      <c r="O132" t="e">
        <v>#VALUE!</v>
      </c>
      <c r="P132">
        <v>1.1399999999999999</v>
      </c>
      <c r="Q132" t="e">
        <v>#VALUE!</v>
      </c>
      <c r="R132" t="e">
        <v>#VALUE!</v>
      </c>
      <c r="S132" t="e">
        <v>#VALUE!</v>
      </c>
      <c r="T132">
        <v>0.17599999999999999</v>
      </c>
    </row>
    <row r="133" spans="1:20" x14ac:dyDescent="0.25">
      <c r="A133" t="s">
        <v>4</v>
      </c>
      <c r="B133" t="s">
        <v>72</v>
      </c>
      <c r="C133" s="1">
        <v>42123</v>
      </c>
      <c r="D133" t="e">
        <v>#VALUE!</v>
      </c>
      <c r="E133" t="e">
        <v>#VALUE!</v>
      </c>
      <c r="F133" t="e">
        <v>#VALUE!</v>
      </c>
      <c r="G133">
        <v>5.6099999999999997E-2</v>
      </c>
      <c r="H133">
        <v>7.4999999999999997E-3</v>
      </c>
      <c r="I133">
        <v>1.5E-3</v>
      </c>
      <c r="J133" t="e">
        <v>#VALUE!</v>
      </c>
      <c r="K133" t="e">
        <v>#VALUE!</v>
      </c>
      <c r="L133">
        <v>1.09E-2</v>
      </c>
      <c r="M133">
        <v>9.5000000000000001E-2</v>
      </c>
      <c r="N133" t="e">
        <v>#VALUE!</v>
      </c>
      <c r="O133" t="e">
        <v>#VALUE!</v>
      </c>
      <c r="P133">
        <v>0.878</v>
      </c>
      <c r="Q133" t="e">
        <v>#VALUE!</v>
      </c>
      <c r="R133" t="e">
        <v>#VALUE!</v>
      </c>
      <c r="S133" t="e">
        <v>#VALUE!</v>
      </c>
      <c r="T133">
        <v>0.16</v>
      </c>
    </row>
    <row r="134" spans="1:20" x14ac:dyDescent="0.25">
      <c r="A134" t="s">
        <v>4</v>
      </c>
      <c r="B134" t="s">
        <v>72</v>
      </c>
      <c r="C134" s="1">
        <v>42130</v>
      </c>
      <c r="D134" t="e">
        <v>#VALUE!</v>
      </c>
      <c r="E134" t="e">
        <v>#VALUE!</v>
      </c>
      <c r="F134" t="e">
        <v>#VALUE!</v>
      </c>
      <c r="G134">
        <v>6.4799999999999996E-2</v>
      </c>
      <c r="H134">
        <v>7.0000000000000001E-3</v>
      </c>
      <c r="I134">
        <v>1.1000000000000001E-3</v>
      </c>
      <c r="J134" t="e">
        <v>#VALUE!</v>
      </c>
      <c r="K134" t="e">
        <v>#VALUE!</v>
      </c>
      <c r="L134">
        <v>1.03E-2</v>
      </c>
      <c r="M134">
        <v>6.2799999999999995E-2</v>
      </c>
      <c r="N134">
        <v>1.9800000000000002E-2</v>
      </c>
      <c r="O134" t="e">
        <v>#VALUE!</v>
      </c>
      <c r="P134">
        <v>2.34</v>
      </c>
      <c r="Q134" t="e">
        <v>#VALUE!</v>
      </c>
      <c r="R134" t="e">
        <v>#VALUE!</v>
      </c>
      <c r="S134" t="e">
        <v>#VALUE!</v>
      </c>
      <c r="T134">
        <v>0.16500000000000001</v>
      </c>
    </row>
    <row r="135" spans="1:20" x14ac:dyDescent="0.25">
      <c r="A135" t="s">
        <v>4</v>
      </c>
      <c r="B135" t="s">
        <v>72</v>
      </c>
      <c r="C135" s="1">
        <v>42144</v>
      </c>
      <c r="D135" t="e">
        <v>#VALUE!</v>
      </c>
      <c r="E135" t="e">
        <v>#VALUE!</v>
      </c>
      <c r="F135" t="e">
        <v>#VALUE!</v>
      </c>
      <c r="G135">
        <v>7.46E-2</v>
      </c>
      <c r="H135">
        <v>7.7000000000000002E-3</v>
      </c>
      <c r="I135">
        <v>1.6999999999999999E-3</v>
      </c>
      <c r="J135" t="e">
        <v>#VALUE!</v>
      </c>
      <c r="K135" t="e">
        <v>#VALUE!</v>
      </c>
      <c r="L135" t="e">
        <v>#VALUE!</v>
      </c>
      <c r="M135">
        <v>5.6099999999999997E-2</v>
      </c>
      <c r="N135">
        <v>0.17199999999999999</v>
      </c>
      <c r="O135" t="e">
        <v>#VALUE!</v>
      </c>
      <c r="P135">
        <v>1.42</v>
      </c>
      <c r="Q135" t="e">
        <v>#VALUE!</v>
      </c>
      <c r="R135" t="e">
        <v>#VALUE!</v>
      </c>
      <c r="S135" t="e">
        <v>#VALUE!</v>
      </c>
      <c r="T135">
        <v>0.17</v>
      </c>
    </row>
    <row r="136" spans="1:20" x14ac:dyDescent="0.25">
      <c r="A136" t="s">
        <v>4</v>
      </c>
      <c r="B136" t="s">
        <v>72</v>
      </c>
      <c r="C136" s="1">
        <v>42151</v>
      </c>
      <c r="D136" t="e">
        <v>#VALUE!</v>
      </c>
      <c r="E136" t="e">
        <v>#VALUE!</v>
      </c>
      <c r="F136" t="e">
        <v>#VALUE!</v>
      </c>
      <c r="G136">
        <v>6.2E-2</v>
      </c>
      <c r="H136">
        <v>7.1000000000000004E-3</v>
      </c>
      <c r="I136">
        <v>1.2999999999999999E-3</v>
      </c>
      <c r="J136" t="e">
        <v>#VALUE!</v>
      </c>
      <c r="K136" t="e">
        <v>#VALUE!</v>
      </c>
      <c r="L136">
        <v>6.6E-3</v>
      </c>
      <c r="M136">
        <v>9.7299999999999998E-2</v>
      </c>
      <c r="N136">
        <v>5.5E-2</v>
      </c>
      <c r="O136" t="e">
        <v>#VALUE!</v>
      </c>
      <c r="P136">
        <v>0.99</v>
      </c>
      <c r="Q136" t="e">
        <v>#VALUE!</v>
      </c>
      <c r="R136" t="e">
        <v>#VALUE!</v>
      </c>
      <c r="S136" t="e">
        <v>#VALUE!</v>
      </c>
      <c r="T136">
        <v>0.17599999999999999</v>
      </c>
    </row>
    <row r="139" spans="1:20" x14ac:dyDescent="0.25">
      <c r="A139" t="s">
        <v>61</v>
      </c>
      <c r="B139" t="s">
        <v>15</v>
      </c>
      <c r="C139" s="1" t="s">
        <v>60</v>
      </c>
      <c r="D139" t="s">
        <v>44</v>
      </c>
      <c r="E139" t="s">
        <v>45</v>
      </c>
      <c r="F139" t="s">
        <v>46</v>
      </c>
      <c r="G139" t="s">
        <v>47</v>
      </c>
      <c r="H139" t="s">
        <v>89</v>
      </c>
      <c r="I139" t="s">
        <v>48</v>
      </c>
      <c r="J139" t="s">
        <v>49</v>
      </c>
      <c r="K139" t="s">
        <v>50</v>
      </c>
      <c r="L139" t="s">
        <v>51</v>
      </c>
      <c r="M139" t="s">
        <v>52</v>
      </c>
      <c r="N139" t="s">
        <v>53</v>
      </c>
      <c r="O139" t="s">
        <v>54</v>
      </c>
      <c r="P139" t="s">
        <v>90</v>
      </c>
      <c r="Q139" t="s">
        <v>56</v>
      </c>
      <c r="R139" t="s">
        <v>57</v>
      </c>
      <c r="S139" t="s">
        <v>58</v>
      </c>
      <c r="T139" t="s">
        <v>59</v>
      </c>
    </row>
    <row r="140" spans="1:20" x14ac:dyDescent="0.25">
      <c r="A140" t="s">
        <v>5</v>
      </c>
      <c r="B140" t="s">
        <v>21</v>
      </c>
      <c r="C140" s="1">
        <v>41899</v>
      </c>
      <c r="D140" t="e">
        <v>#VALUE!</v>
      </c>
      <c r="E140" t="e">
        <v>#VALUE!</v>
      </c>
      <c r="F140" t="e">
        <v>#VALUE!</v>
      </c>
      <c r="G140">
        <v>7.5179999999999997E-2</v>
      </c>
      <c r="H140">
        <v>2.1699999999999997E-2</v>
      </c>
      <c r="I140">
        <v>1.8199999999999998E-3</v>
      </c>
      <c r="J140" t="e">
        <v>#VALUE!</v>
      </c>
      <c r="K140" t="e">
        <v>#VALUE!</v>
      </c>
      <c r="L140">
        <v>-9.7999999999999997E-4</v>
      </c>
      <c r="M140">
        <v>0.12207999999999999</v>
      </c>
      <c r="N140">
        <v>1.0079999999999999E-2</v>
      </c>
      <c r="O140" t="e">
        <v>#VALUE!</v>
      </c>
      <c r="P140">
        <v>2.4779999999999998</v>
      </c>
      <c r="Q140" t="e">
        <v>#VALUE!</v>
      </c>
      <c r="R140" t="e">
        <v>#VALUE!</v>
      </c>
      <c r="S140" t="e">
        <v>#VALUE!</v>
      </c>
      <c r="T140">
        <v>0.18340000000000001</v>
      </c>
    </row>
    <row r="141" spans="1:20" x14ac:dyDescent="0.25">
      <c r="A141" t="s">
        <v>5</v>
      </c>
      <c r="B141" t="s">
        <v>21</v>
      </c>
      <c r="C141" s="1">
        <v>41906</v>
      </c>
      <c r="D141" t="e">
        <v>#VALUE!</v>
      </c>
      <c r="E141" t="e">
        <v>#VALUE!</v>
      </c>
      <c r="F141" t="e">
        <v>#VALUE!</v>
      </c>
      <c r="G141">
        <v>5.8519999999999989E-2</v>
      </c>
      <c r="H141">
        <v>1.47E-2</v>
      </c>
      <c r="I141">
        <v>1.1199999999999999E-3</v>
      </c>
      <c r="J141" t="e">
        <v>#VALUE!</v>
      </c>
      <c r="K141" t="e">
        <v>#VALUE!</v>
      </c>
      <c r="L141">
        <v>3.9199999999999999E-3</v>
      </c>
      <c r="M141">
        <v>7.5319999999999998E-2</v>
      </c>
      <c r="N141" t="e">
        <v>#VALUE!</v>
      </c>
      <c r="O141" t="e">
        <v>#VALUE!</v>
      </c>
      <c r="P141">
        <v>3.4159999999999999</v>
      </c>
      <c r="Q141" t="e">
        <v>#VALUE!</v>
      </c>
      <c r="R141" t="e">
        <v>#VALUE!</v>
      </c>
      <c r="S141" t="e">
        <v>#VALUE!</v>
      </c>
      <c r="T141">
        <v>0.15539999999999998</v>
      </c>
    </row>
    <row r="142" spans="1:20" x14ac:dyDescent="0.25">
      <c r="A142" t="s">
        <v>5</v>
      </c>
      <c r="B142" t="s">
        <v>21</v>
      </c>
      <c r="C142" s="1">
        <v>41913</v>
      </c>
      <c r="D142" t="e">
        <v>#VALUE!</v>
      </c>
      <c r="E142" t="e">
        <v>#VALUE!</v>
      </c>
      <c r="F142" t="e">
        <v>#VALUE!</v>
      </c>
      <c r="G142">
        <v>7.7279999999999988E-2</v>
      </c>
      <c r="H142">
        <v>2.1139999999999999E-2</v>
      </c>
      <c r="I142">
        <v>1.8199999999999998E-3</v>
      </c>
      <c r="J142" t="e">
        <v>#VALUE!</v>
      </c>
      <c r="K142" t="e">
        <v>#VALUE!</v>
      </c>
      <c r="L142">
        <v>-2.9399999999999995E-3</v>
      </c>
      <c r="M142">
        <v>0.15679999999999999</v>
      </c>
      <c r="N142">
        <v>1.7499999999999998E-2</v>
      </c>
      <c r="O142" t="e">
        <v>#VALUE!</v>
      </c>
      <c r="P142">
        <v>2.8559999999999999</v>
      </c>
      <c r="Q142" t="e">
        <v>#VALUE!</v>
      </c>
      <c r="R142" t="e">
        <v>#VALUE!</v>
      </c>
      <c r="S142" t="e">
        <v>#VALUE!</v>
      </c>
      <c r="T142">
        <v>0.23799999999999999</v>
      </c>
    </row>
    <row r="143" spans="1:20" x14ac:dyDescent="0.25">
      <c r="A143" t="s">
        <v>5</v>
      </c>
      <c r="B143" t="s">
        <v>21</v>
      </c>
      <c r="C143" s="1">
        <v>41920</v>
      </c>
      <c r="D143" t="e">
        <v>#VALUE!</v>
      </c>
      <c r="E143" t="e">
        <v>#VALUE!</v>
      </c>
      <c r="F143" t="e">
        <v>#VALUE!</v>
      </c>
      <c r="G143">
        <v>7.0559999999999998E-2</v>
      </c>
      <c r="H143">
        <v>2.044E-2</v>
      </c>
      <c r="I143">
        <v>1.5399999999999999E-3</v>
      </c>
      <c r="J143" t="e">
        <v>#VALUE!</v>
      </c>
      <c r="K143" t="e">
        <v>#VALUE!</v>
      </c>
      <c r="L143">
        <v>6.9999999999999999E-4</v>
      </c>
      <c r="M143">
        <v>0.13789999999999999</v>
      </c>
      <c r="N143">
        <v>1.1900000000000001E-2</v>
      </c>
      <c r="O143" t="e">
        <v>#VALUE!</v>
      </c>
      <c r="P143">
        <v>2.6319999999999997</v>
      </c>
      <c r="Q143" t="e">
        <v>#VALUE!</v>
      </c>
      <c r="R143" t="e">
        <v>#VALUE!</v>
      </c>
      <c r="S143" t="e">
        <v>#VALUE!</v>
      </c>
      <c r="T143">
        <v>0.19739999999999996</v>
      </c>
    </row>
    <row r="144" spans="1:20" x14ac:dyDescent="0.25">
      <c r="A144" t="s">
        <v>5</v>
      </c>
      <c r="B144" t="s">
        <v>21</v>
      </c>
      <c r="C144" s="1">
        <v>41927</v>
      </c>
      <c r="D144" t="e">
        <v>#VALUE!</v>
      </c>
      <c r="E144" t="e">
        <v>#VALUE!</v>
      </c>
      <c r="F144" t="e">
        <v>#VALUE!</v>
      </c>
      <c r="G144">
        <v>0.1085</v>
      </c>
      <c r="H144">
        <v>2.24E-2</v>
      </c>
      <c r="I144">
        <v>1.2599999999999998E-3</v>
      </c>
      <c r="J144" t="e">
        <v>#VALUE!</v>
      </c>
      <c r="K144" t="e">
        <v>#VALUE!</v>
      </c>
      <c r="L144">
        <v>9.7999999999999997E-4</v>
      </c>
      <c r="M144">
        <v>0.10374</v>
      </c>
      <c r="N144">
        <v>4.018E-2</v>
      </c>
      <c r="O144" t="e">
        <v>#VALUE!</v>
      </c>
      <c r="P144">
        <v>6.16</v>
      </c>
      <c r="Q144" t="e">
        <v>#VALUE!</v>
      </c>
      <c r="R144" t="e">
        <v>#VALUE!</v>
      </c>
      <c r="S144" t="e">
        <v>#VALUE!</v>
      </c>
      <c r="T144">
        <v>0.23380000000000001</v>
      </c>
    </row>
    <row r="145" spans="1:20" x14ac:dyDescent="0.25">
      <c r="A145" t="s">
        <v>5</v>
      </c>
      <c r="B145" t="s">
        <v>21</v>
      </c>
      <c r="C145" s="1">
        <v>41934</v>
      </c>
      <c r="D145" t="e">
        <v>#VALUE!</v>
      </c>
      <c r="E145" t="e">
        <v>#VALUE!</v>
      </c>
      <c r="F145" t="e">
        <v>#VALUE!</v>
      </c>
      <c r="G145">
        <v>9.9399999999999988E-2</v>
      </c>
      <c r="H145">
        <v>1.9739999999999997E-2</v>
      </c>
      <c r="I145">
        <v>1.6799999999999999E-3</v>
      </c>
      <c r="J145" t="e">
        <v>#VALUE!</v>
      </c>
      <c r="K145" t="e">
        <v>#VALUE!</v>
      </c>
      <c r="L145">
        <v>-1.5399999999999999E-3</v>
      </c>
      <c r="M145">
        <v>0.154</v>
      </c>
      <c r="N145">
        <v>5.9219999999999995E-2</v>
      </c>
      <c r="O145" t="e">
        <v>#VALUE!</v>
      </c>
      <c r="P145">
        <v>3.78</v>
      </c>
      <c r="Q145" t="e">
        <v>#VALUE!</v>
      </c>
      <c r="R145" t="e">
        <v>#VALUE!</v>
      </c>
      <c r="S145" t="e">
        <v>#VALUE!</v>
      </c>
      <c r="T145">
        <v>0.2324</v>
      </c>
    </row>
    <row r="146" spans="1:20" x14ac:dyDescent="0.25">
      <c r="A146" t="s">
        <v>5</v>
      </c>
      <c r="B146" t="s">
        <v>21</v>
      </c>
      <c r="C146" s="1">
        <v>41941</v>
      </c>
      <c r="D146" t="e">
        <v>#VALUE!</v>
      </c>
      <c r="E146" t="e">
        <v>#VALUE!</v>
      </c>
      <c r="F146" t="e">
        <v>#VALUE!</v>
      </c>
      <c r="G146">
        <v>0.11799999999999999</v>
      </c>
      <c r="H146">
        <v>1.7299999999999999E-2</v>
      </c>
      <c r="I146">
        <v>1.6000000000000001E-3</v>
      </c>
      <c r="J146" t="e">
        <v>#VALUE!</v>
      </c>
      <c r="K146" t="e">
        <v>#VALUE!</v>
      </c>
      <c r="L146">
        <v>-8.9999999999999998E-4</v>
      </c>
      <c r="M146">
        <v>0.114</v>
      </c>
      <c r="N146">
        <v>6.4899999999999999E-2</v>
      </c>
      <c r="O146" t="e">
        <v>#VALUE!</v>
      </c>
      <c r="P146">
        <v>5.1099999999999994</v>
      </c>
      <c r="Q146" t="e">
        <v>#VALUE!</v>
      </c>
      <c r="R146" t="e">
        <v>#VALUE!</v>
      </c>
      <c r="S146" t="e">
        <v>#VALUE!</v>
      </c>
      <c r="T146">
        <v>0.28100000000000003</v>
      </c>
    </row>
    <row r="147" spans="1:20" x14ac:dyDescent="0.25">
      <c r="A147" t="s">
        <v>5</v>
      </c>
      <c r="B147" t="s">
        <v>21</v>
      </c>
      <c r="C147" s="1">
        <v>41948</v>
      </c>
      <c r="D147" t="e">
        <v>#VALUE!</v>
      </c>
      <c r="E147" t="e">
        <v>#VALUE!</v>
      </c>
      <c r="F147" t="e">
        <v>#VALUE!</v>
      </c>
      <c r="G147">
        <v>9.2899999999999996E-2</v>
      </c>
      <c r="H147">
        <v>1.55E-2</v>
      </c>
      <c r="I147">
        <v>1.4E-3</v>
      </c>
      <c r="J147" t="e">
        <v>#VALUE!</v>
      </c>
      <c r="K147" t="e">
        <v>#VALUE!</v>
      </c>
      <c r="L147">
        <v>7.3000000000000001E-3</v>
      </c>
      <c r="M147">
        <v>0.114</v>
      </c>
      <c r="N147">
        <v>3.39E-2</v>
      </c>
      <c r="O147" t="e">
        <v>#VALUE!</v>
      </c>
      <c r="P147">
        <v>3.9759999999999995</v>
      </c>
      <c r="Q147" t="e">
        <v>#VALUE!</v>
      </c>
      <c r="R147" t="e">
        <v>#VALUE!</v>
      </c>
      <c r="S147" t="e">
        <v>#VALUE!</v>
      </c>
      <c r="T147">
        <v>0.25700000000000001</v>
      </c>
    </row>
    <row r="148" spans="1:20" x14ac:dyDescent="0.25">
      <c r="A148" t="s">
        <v>5</v>
      </c>
      <c r="B148" t="s">
        <v>21</v>
      </c>
      <c r="C148" s="1">
        <v>41955</v>
      </c>
      <c r="D148" t="e">
        <v>#VALUE!</v>
      </c>
      <c r="E148" t="e">
        <v>#VALUE!</v>
      </c>
      <c r="F148" t="e">
        <v>#VALUE!</v>
      </c>
      <c r="G148">
        <v>0.104</v>
      </c>
      <c r="H148">
        <v>1.8200000000000001E-2</v>
      </c>
      <c r="I148">
        <v>1.8E-3</v>
      </c>
      <c r="J148" t="e">
        <v>#VALUE!</v>
      </c>
      <c r="K148" t="e">
        <v>#VALUE!</v>
      </c>
      <c r="L148">
        <v>1E-4</v>
      </c>
      <c r="M148">
        <v>0.152</v>
      </c>
      <c r="N148">
        <v>6.4899999999999999E-2</v>
      </c>
      <c r="O148" t="e">
        <v>#VALUE!</v>
      </c>
      <c r="P148">
        <v>3.5979999999999994</v>
      </c>
      <c r="Q148" t="e">
        <v>#VALUE!</v>
      </c>
      <c r="R148" t="e">
        <v>#VALUE!</v>
      </c>
      <c r="S148" t="e">
        <v>#VALUE!</v>
      </c>
      <c r="T148">
        <v>0.29599999999999999</v>
      </c>
    </row>
    <row r="149" spans="1:20" x14ac:dyDescent="0.25">
      <c r="A149" t="s">
        <v>5</v>
      </c>
      <c r="B149" t="s">
        <v>21</v>
      </c>
      <c r="C149" s="1">
        <v>41962</v>
      </c>
      <c r="D149" t="e">
        <v>#VALUE!</v>
      </c>
      <c r="E149" t="e">
        <v>#VALUE!</v>
      </c>
      <c r="F149" t="e">
        <v>#VALUE!</v>
      </c>
      <c r="G149">
        <v>6.8699999999999997E-2</v>
      </c>
      <c r="H149">
        <v>1.95E-2</v>
      </c>
      <c r="I149">
        <v>1.6000000000000001E-3</v>
      </c>
      <c r="J149" t="e">
        <v>#VALUE!</v>
      </c>
      <c r="K149" t="e">
        <v>#VALUE!</v>
      </c>
      <c r="L149">
        <v>0.01</v>
      </c>
      <c r="M149">
        <v>0.12</v>
      </c>
      <c r="N149">
        <v>7.2499999999999995E-2</v>
      </c>
      <c r="O149" t="e">
        <v>#VALUE!</v>
      </c>
      <c r="P149">
        <v>2.73</v>
      </c>
      <c r="Q149" t="e">
        <v>#VALUE!</v>
      </c>
      <c r="R149" t="e">
        <v>#VALUE!</v>
      </c>
      <c r="S149" t="e">
        <v>#VALUE!</v>
      </c>
      <c r="T149">
        <v>0.22700000000000001</v>
      </c>
    </row>
    <row r="150" spans="1:20" x14ac:dyDescent="0.25">
      <c r="A150" t="s">
        <v>5</v>
      </c>
      <c r="B150" t="s">
        <v>21</v>
      </c>
      <c r="C150" s="1">
        <v>41969</v>
      </c>
      <c r="D150" t="e">
        <v>#VALUE!</v>
      </c>
      <c r="E150" t="e">
        <v>#VALUE!</v>
      </c>
      <c r="F150" t="e">
        <v>#VALUE!</v>
      </c>
      <c r="G150">
        <v>7.9100000000000004E-2</v>
      </c>
      <c r="H150">
        <v>2.07E-2</v>
      </c>
      <c r="I150">
        <v>1.9E-3</v>
      </c>
      <c r="J150" t="e">
        <v>#VALUE!</v>
      </c>
      <c r="K150" t="e">
        <v>#VALUE!</v>
      </c>
      <c r="L150">
        <v>1.06E-2</v>
      </c>
      <c r="M150">
        <v>0.13800000000000001</v>
      </c>
      <c r="N150">
        <v>8.3999999999999995E-3</v>
      </c>
      <c r="O150" t="e">
        <v>#VALUE!</v>
      </c>
      <c r="P150">
        <v>1.54</v>
      </c>
      <c r="Q150" t="e">
        <v>#VALUE!</v>
      </c>
      <c r="R150" t="e">
        <v>#VALUE!</v>
      </c>
      <c r="S150" t="e">
        <v>#VALUE!</v>
      </c>
      <c r="T150">
        <v>0.32900000000000001</v>
      </c>
    </row>
    <row r="151" spans="1:20" x14ac:dyDescent="0.25">
      <c r="A151" t="s">
        <v>5</v>
      </c>
      <c r="B151" t="s">
        <v>21</v>
      </c>
      <c r="C151" s="1">
        <v>41975</v>
      </c>
      <c r="D151" t="e">
        <v>#VALUE!</v>
      </c>
      <c r="E151" t="e">
        <v>#VALUE!</v>
      </c>
      <c r="F151" t="e">
        <v>#VALUE!</v>
      </c>
      <c r="G151">
        <v>0.10457999999999999</v>
      </c>
      <c r="H151">
        <v>2.4079999999999997E-2</v>
      </c>
      <c r="I151" t="e">
        <v>#VALUE!</v>
      </c>
      <c r="J151" t="e">
        <v>#VALUE!</v>
      </c>
      <c r="K151" t="e">
        <v>#VALUE!</v>
      </c>
      <c r="L151">
        <v>1.078E-2</v>
      </c>
      <c r="M151">
        <v>7.6999999999999999E-2</v>
      </c>
      <c r="N151">
        <v>7.1399999999999996E-3</v>
      </c>
      <c r="O151" t="e">
        <v>#VALUE!</v>
      </c>
      <c r="P151">
        <v>4.1859999999999999</v>
      </c>
      <c r="Q151" t="e">
        <v>#VALUE!</v>
      </c>
      <c r="R151" t="e">
        <v>#VALUE!</v>
      </c>
      <c r="S151" t="e">
        <v>#VALUE!</v>
      </c>
      <c r="T151">
        <v>0.2198</v>
      </c>
    </row>
    <row r="152" spans="1:20" x14ac:dyDescent="0.25">
      <c r="A152" t="s">
        <v>5</v>
      </c>
      <c r="B152" t="s">
        <v>21</v>
      </c>
      <c r="C152" s="1">
        <v>41983</v>
      </c>
      <c r="D152" t="e">
        <v>#VALUE!</v>
      </c>
      <c r="E152" t="e">
        <v>#VALUE!</v>
      </c>
      <c r="F152" t="e">
        <v>#VALUE!</v>
      </c>
      <c r="G152">
        <v>8.4979999999999986E-2</v>
      </c>
      <c r="H152">
        <v>2.044E-2</v>
      </c>
      <c r="I152">
        <v>2.3799999999999997E-3</v>
      </c>
      <c r="J152" t="e">
        <v>#VALUE!</v>
      </c>
      <c r="K152" t="e">
        <v>#VALUE!</v>
      </c>
      <c r="L152">
        <v>9.0999999999999987E-3</v>
      </c>
      <c r="M152">
        <v>0.12082</v>
      </c>
      <c r="N152">
        <v>2.8E-3</v>
      </c>
      <c r="O152" t="e">
        <v>#VALUE!</v>
      </c>
      <c r="P152">
        <v>1.54</v>
      </c>
      <c r="Q152" t="e">
        <v>#VALUE!</v>
      </c>
      <c r="R152" t="e">
        <v>#VALUE!</v>
      </c>
      <c r="S152" t="e">
        <v>#VALUE!</v>
      </c>
      <c r="T152">
        <v>0.25619999999999998</v>
      </c>
    </row>
    <row r="153" spans="1:20" x14ac:dyDescent="0.25">
      <c r="A153" t="s">
        <v>5</v>
      </c>
      <c r="B153" t="s">
        <v>21</v>
      </c>
      <c r="C153" s="1">
        <v>41990</v>
      </c>
      <c r="D153" t="e">
        <v>#VALUE!</v>
      </c>
      <c r="E153" t="e">
        <v>#VALUE!</v>
      </c>
      <c r="F153" t="e">
        <v>#VALUE!</v>
      </c>
      <c r="G153">
        <v>7.5740000000000002E-2</v>
      </c>
      <c r="H153">
        <v>1.7359999999999997E-2</v>
      </c>
      <c r="I153">
        <v>2.2399999999999998E-3</v>
      </c>
      <c r="J153" t="e">
        <v>#VALUE!</v>
      </c>
      <c r="K153" t="e">
        <v>#VALUE!</v>
      </c>
      <c r="L153">
        <v>1.2319999999999999E-2</v>
      </c>
      <c r="M153">
        <v>0.11409999999999999</v>
      </c>
      <c r="N153">
        <v>3.4999999999999996E-3</v>
      </c>
      <c r="O153" t="e">
        <v>#VALUE!</v>
      </c>
      <c r="P153">
        <v>2.464</v>
      </c>
      <c r="Q153" t="e">
        <v>#VALUE!</v>
      </c>
      <c r="R153" t="e">
        <v>#VALUE!</v>
      </c>
      <c r="S153" t="e">
        <v>#VALUE!</v>
      </c>
      <c r="T153">
        <v>0.26599999999999996</v>
      </c>
    </row>
    <row r="154" spans="1:20" x14ac:dyDescent="0.25">
      <c r="A154" t="s">
        <v>5</v>
      </c>
      <c r="B154" t="s">
        <v>21</v>
      </c>
      <c r="C154" s="1">
        <v>42025</v>
      </c>
      <c r="D154" t="e">
        <v>#VALUE!</v>
      </c>
      <c r="E154" t="e">
        <v>#VALUE!</v>
      </c>
      <c r="F154" t="e">
        <v>#VALUE!</v>
      </c>
      <c r="G154">
        <v>9.8500000000000004E-2</v>
      </c>
      <c r="H154">
        <v>3.3700000000000001E-2</v>
      </c>
      <c r="I154" t="e">
        <v>#VALUE!</v>
      </c>
      <c r="J154" t="e">
        <v>#VALUE!</v>
      </c>
      <c r="K154" t="e">
        <v>#VALUE!</v>
      </c>
      <c r="L154">
        <v>1.03E-2</v>
      </c>
      <c r="M154">
        <v>8.3500000000000005E-2</v>
      </c>
      <c r="N154">
        <v>0.111</v>
      </c>
      <c r="O154">
        <v>1.32E-2</v>
      </c>
      <c r="P154">
        <v>4.84</v>
      </c>
      <c r="Q154" t="e">
        <v>#VALUE!</v>
      </c>
      <c r="R154" t="e">
        <v>#VALUE!</v>
      </c>
      <c r="S154" t="e">
        <v>#VALUE!</v>
      </c>
      <c r="T154">
        <v>0.30199999999999999</v>
      </c>
    </row>
    <row r="155" spans="1:20" x14ac:dyDescent="0.25">
      <c r="A155" t="s">
        <v>5</v>
      </c>
      <c r="B155" t="s">
        <v>21</v>
      </c>
      <c r="C155" s="1">
        <v>42032</v>
      </c>
      <c r="D155" t="e">
        <v>#VALUE!</v>
      </c>
      <c r="E155" t="e">
        <v>#VALUE!</v>
      </c>
      <c r="F155" t="e">
        <v>#VALUE!</v>
      </c>
      <c r="G155">
        <v>9.4399999999999998E-2</v>
      </c>
      <c r="H155">
        <v>2.3699999999999999E-2</v>
      </c>
      <c r="I155">
        <v>2E-3</v>
      </c>
      <c r="J155" t="e">
        <v>#VALUE!</v>
      </c>
      <c r="K155" t="e">
        <v>#VALUE!</v>
      </c>
      <c r="L155">
        <v>8.9999999999999993E-3</v>
      </c>
      <c r="M155">
        <v>0.14000000000000001</v>
      </c>
      <c r="N155">
        <v>1.3100000000000001E-2</v>
      </c>
      <c r="O155" t="e">
        <v>#VALUE!</v>
      </c>
      <c r="P155">
        <v>2.95</v>
      </c>
      <c r="Q155" t="e">
        <v>#VALUE!</v>
      </c>
      <c r="R155" t="e">
        <v>#VALUE!</v>
      </c>
      <c r="S155" t="e">
        <v>#VALUE!</v>
      </c>
      <c r="T155">
        <v>0.25600000000000001</v>
      </c>
    </row>
    <row r="156" spans="1:20" x14ac:dyDescent="0.25">
      <c r="A156" t="s">
        <v>5</v>
      </c>
      <c r="B156" t="s">
        <v>21</v>
      </c>
      <c r="C156" s="1">
        <v>42039</v>
      </c>
      <c r="D156" t="e">
        <v>#VALUE!</v>
      </c>
      <c r="E156" t="e">
        <v>#VALUE!</v>
      </c>
      <c r="F156" t="e">
        <v>#VALUE!</v>
      </c>
      <c r="G156">
        <v>0.106</v>
      </c>
      <c r="H156">
        <v>2.2599999999999999E-2</v>
      </c>
      <c r="I156" t="e">
        <v>#VALUE!</v>
      </c>
      <c r="J156" t="e">
        <v>#VALUE!</v>
      </c>
      <c r="K156" t="e">
        <v>#VALUE!</v>
      </c>
      <c r="L156">
        <v>1.0500000000000001E-2</v>
      </c>
      <c r="M156">
        <v>9.8500000000000004E-2</v>
      </c>
      <c r="N156">
        <v>2.07E-2</v>
      </c>
      <c r="O156" t="e">
        <v>#VALUE!</v>
      </c>
      <c r="P156">
        <v>10.5</v>
      </c>
      <c r="Q156" t="e">
        <v>#VALUE!</v>
      </c>
      <c r="R156" t="e">
        <v>#VALUE!</v>
      </c>
      <c r="S156" t="e">
        <v>#VALUE!</v>
      </c>
      <c r="T156">
        <v>0.23799999999999999</v>
      </c>
    </row>
    <row r="157" spans="1:20" x14ac:dyDescent="0.25">
      <c r="A157" t="s">
        <v>5</v>
      </c>
      <c r="B157" t="s">
        <v>21</v>
      </c>
      <c r="C157" s="1">
        <v>42046</v>
      </c>
      <c r="D157" t="e">
        <v>#VALUE!</v>
      </c>
      <c r="E157" t="e">
        <v>#VALUE!</v>
      </c>
      <c r="F157" t="e">
        <v>#VALUE!</v>
      </c>
      <c r="G157">
        <v>0.106</v>
      </c>
      <c r="H157">
        <v>2.2100000000000002E-2</v>
      </c>
      <c r="I157" t="e">
        <v>#VALUE!</v>
      </c>
      <c r="J157" t="e">
        <v>#VALUE!</v>
      </c>
      <c r="K157" t="e">
        <v>#VALUE!</v>
      </c>
      <c r="L157">
        <v>4.5999999999999999E-3</v>
      </c>
      <c r="M157">
        <v>0.13400000000000001</v>
      </c>
      <c r="N157">
        <v>3.9100000000000003E-2</v>
      </c>
      <c r="O157" t="e">
        <v>#VALUE!</v>
      </c>
      <c r="P157">
        <v>2.48</v>
      </c>
      <c r="Q157" t="e">
        <v>#VALUE!</v>
      </c>
      <c r="R157" t="e">
        <v>#VALUE!</v>
      </c>
      <c r="S157" t="e">
        <v>#VALUE!</v>
      </c>
      <c r="T157">
        <v>0.25700000000000001</v>
      </c>
    </row>
    <row r="158" spans="1:20" x14ac:dyDescent="0.25">
      <c r="A158" t="s">
        <v>5</v>
      </c>
      <c r="B158" t="s">
        <v>21</v>
      </c>
      <c r="C158" s="1">
        <v>42053</v>
      </c>
      <c r="D158" t="e">
        <v>#VALUE!</v>
      </c>
      <c r="E158" t="e">
        <v>#VALUE!</v>
      </c>
      <c r="F158" t="e">
        <v>#VALUE!</v>
      </c>
      <c r="G158">
        <v>0.125</v>
      </c>
      <c r="H158">
        <v>2.3900000000000001E-2</v>
      </c>
      <c r="I158" t="e">
        <v>#VALUE!</v>
      </c>
      <c r="J158" t="e">
        <v>#VALUE!</v>
      </c>
      <c r="K158" t="e">
        <v>#VALUE!</v>
      </c>
      <c r="L158">
        <v>5.3E-3</v>
      </c>
      <c r="M158">
        <v>0.13200000000000001</v>
      </c>
      <c r="N158">
        <v>4.6100000000000002E-2</v>
      </c>
      <c r="O158" t="e">
        <v>#VALUE!</v>
      </c>
      <c r="P158">
        <v>3.31</v>
      </c>
      <c r="Q158" t="e">
        <v>#VALUE!</v>
      </c>
      <c r="R158" t="e">
        <v>#VALUE!</v>
      </c>
      <c r="S158" t="e">
        <v>#VALUE!</v>
      </c>
      <c r="T158">
        <v>0.315</v>
      </c>
    </row>
    <row r="159" spans="1:20" x14ac:dyDescent="0.25">
      <c r="A159" t="s">
        <v>5</v>
      </c>
      <c r="B159" t="s">
        <v>21</v>
      </c>
      <c r="C159" s="1">
        <v>42060</v>
      </c>
      <c r="D159" t="e">
        <v>#VALUE!</v>
      </c>
      <c r="E159" t="e">
        <v>#VALUE!</v>
      </c>
      <c r="F159" t="e">
        <v>#VALUE!</v>
      </c>
      <c r="G159">
        <v>9.2600000000000002E-2</v>
      </c>
      <c r="H159">
        <v>2.4400000000000002E-2</v>
      </c>
      <c r="I159" t="e">
        <v>#VALUE!</v>
      </c>
      <c r="J159" t="e">
        <v>#VALUE!</v>
      </c>
      <c r="K159" t="e">
        <v>#VALUE!</v>
      </c>
      <c r="L159">
        <v>6.4000000000000003E-3</v>
      </c>
      <c r="M159">
        <v>0.128</v>
      </c>
      <c r="N159">
        <v>4.8999999999999998E-3</v>
      </c>
      <c r="O159">
        <v>1.12E-2</v>
      </c>
      <c r="P159">
        <v>0.82799999999999996</v>
      </c>
      <c r="Q159" t="e">
        <v>#VALUE!</v>
      </c>
      <c r="R159" t="e">
        <v>#VALUE!</v>
      </c>
      <c r="S159" t="e">
        <v>#VALUE!</v>
      </c>
      <c r="T159">
        <v>0.24099999999999999</v>
      </c>
    </row>
    <row r="160" spans="1:20" x14ac:dyDescent="0.25">
      <c r="A160" t="s">
        <v>5</v>
      </c>
      <c r="B160" t="s">
        <v>21</v>
      </c>
      <c r="C160" s="1">
        <v>42067</v>
      </c>
      <c r="D160" t="e">
        <v>#VALUE!</v>
      </c>
      <c r="E160" t="e">
        <v>#VALUE!</v>
      </c>
      <c r="F160" t="e">
        <v>#VALUE!</v>
      </c>
      <c r="G160">
        <v>0.161</v>
      </c>
      <c r="H160">
        <v>2.8799999999999999E-2</v>
      </c>
      <c r="I160" t="e">
        <v>#VALUE!</v>
      </c>
      <c r="J160" t="e">
        <v>#VALUE!</v>
      </c>
      <c r="K160" t="e">
        <v>#VALUE!</v>
      </c>
      <c r="L160">
        <v>5.4999999999999997E-3</v>
      </c>
      <c r="M160">
        <v>0.105</v>
      </c>
      <c r="N160">
        <v>0.17299999999999999</v>
      </c>
      <c r="O160" t="e">
        <v>#VALUE!</v>
      </c>
      <c r="P160">
        <v>1.2</v>
      </c>
      <c r="Q160" t="e">
        <v>#VALUE!</v>
      </c>
      <c r="R160" t="e">
        <v>#VALUE!</v>
      </c>
      <c r="S160" t="e">
        <v>#VALUE!</v>
      </c>
      <c r="T160">
        <v>0.28699999999999998</v>
      </c>
    </row>
    <row r="161" spans="1:20" x14ac:dyDescent="0.25">
      <c r="A161" t="s">
        <v>5</v>
      </c>
      <c r="B161" t="s">
        <v>21</v>
      </c>
      <c r="C161" s="1">
        <v>42074</v>
      </c>
      <c r="D161" t="e">
        <v>#VALUE!</v>
      </c>
      <c r="E161" t="e">
        <v>#VALUE!</v>
      </c>
      <c r="F161" t="e">
        <v>#VALUE!</v>
      </c>
      <c r="G161">
        <v>0.124</v>
      </c>
      <c r="H161">
        <v>2.5499999999999998E-2</v>
      </c>
      <c r="I161" t="e">
        <v>#VALUE!</v>
      </c>
      <c r="J161" t="e">
        <v>#VALUE!</v>
      </c>
      <c r="K161" t="e">
        <v>#VALUE!</v>
      </c>
      <c r="L161">
        <v>5.8999999999999999E-3</v>
      </c>
      <c r="M161">
        <v>0.13100000000000001</v>
      </c>
      <c r="N161">
        <v>9.01E-2</v>
      </c>
      <c r="O161">
        <v>1.3100000000000001E-2</v>
      </c>
      <c r="P161">
        <v>7.68</v>
      </c>
      <c r="Q161" t="e">
        <v>#VALUE!</v>
      </c>
      <c r="R161" t="e">
        <v>#VALUE!</v>
      </c>
      <c r="S161" t="e">
        <v>#VALUE!</v>
      </c>
      <c r="T161">
        <v>0.32700000000000001</v>
      </c>
    </row>
    <row r="162" spans="1:20" x14ac:dyDescent="0.25">
      <c r="A162" t="s">
        <v>5</v>
      </c>
      <c r="B162" t="s">
        <v>21</v>
      </c>
      <c r="C162" s="1">
        <v>42088</v>
      </c>
      <c r="D162" t="e">
        <v>#VALUE!</v>
      </c>
      <c r="E162" t="e">
        <v>#VALUE!</v>
      </c>
      <c r="F162" t="e">
        <v>#VALUE!</v>
      </c>
      <c r="G162">
        <v>7.8600000000000003E-2</v>
      </c>
      <c r="H162">
        <v>1.7899999999999999E-2</v>
      </c>
      <c r="I162">
        <v>2.8E-3</v>
      </c>
      <c r="J162" t="e">
        <v>#VALUE!</v>
      </c>
      <c r="K162" t="e">
        <v>#VALUE!</v>
      </c>
      <c r="L162">
        <v>6.4000000000000003E-3</v>
      </c>
      <c r="M162">
        <v>0.109</v>
      </c>
      <c r="N162">
        <v>1.2200000000000001E-2</v>
      </c>
      <c r="O162" t="e">
        <v>#VALUE!</v>
      </c>
      <c r="P162">
        <v>8.16</v>
      </c>
      <c r="Q162" t="e">
        <v>#VALUE!</v>
      </c>
      <c r="R162" t="e">
        <v>#VALUE!</v>
      </c>
      <c r="S162" t="e">
        <v>#VALUE!</v>
      </c>
      <c r="T162">
        <v>0.253</v>
      </c>
    </row>
    <row r="163" spans="1:20" x14ac:dyDescent="0.25">
      <c r="A163" t="s">
        <v>5</v>
      </c>
      <c r="B163" t="s">
        <v>21</v>
      </c>
      <c r="C163" s="1">
        <v>42095</v>
      </c>
      <c r="D163" t="e">
        <v>#VALUE!</v>
      </c>
      <c r="E163" t="e">
        <v>#VALUE!</v>
      </c>
      <c r="F163" t="e">
        <v>#VALUE!</v>
      </c>
      <c r="G163">
        <v>0.10299999999999999</v>
      </c>
      <c r="H163">
        <v>1.8100000000000002E-2</v>
      </c>
      <c r="I163" t="e">
        <v>#VALUE!</v>
      </c>
      <c r="J163" t="e">
        <v>#VALUE!</v>
      </c>
      <c r="K163" t="e">
        <v>#VALUE!</v>
      </c>
      <c r="L163">
        <v>6.7000000000000002E-3</v>
      </c>
      <c r="M163">
        <v>7.51E-2</v>
      </c>
      <c r="N163">
        <v>2.5999999999999999E-2</v>
      </c>
      <c r="O163" t="e">
        <v>#VALUE!</v>
      </c>
      <c r="P163">
        <v>3.58</v>
      </c>
      <c r="Q163" t="e">
        <v>#VALUE!</v>
      </c>
      <c r="R163" t="e">
        <v>#VALUE!</v>
      </c>
      <c r="S163" t="e">
        <v>#VALUE!</v>
      </c>
      <c r="T163">
        <v>0.23</v>
      </c>
    </row>
    <row r="164" spans="1:20" x14ac:dyDescent="0.25">
      <c r="A164" t="s">
        <v>5</v>
      </c>
      <c r="B164" t="s">
        <v>21</v>
      </c>
      <c r="C164" s="1">
        <v>42109</v>
      </c>
      <c r="D164" t="e">
        <v>#VALUE!</v>
      </c>
      <c r="E164" t="e">
        <v>#VALUE!</v>
      </c>
      <c r="F164" t="e">
        <v>#VALUE!</v>
      </c>
      <c r="G164">
        <v>7.9799999999999996E-2</v>
      </c>
      <c r="H164">
        <v>1.5599999999999999E-2</v>
      </c>
      <c r="I164">
        <v>3.0000000000000001E-3</v>
      </c>
      <c r="J164" t="e">
        <v>#VALUE!</v>
      </c>
      <c r="K164" t="e">
        <v>#VALUE!</v>
      </c>
      <c r="L164">
        <v>8.6999999999999994E-3</v>
      </c>
      <c r="M164">
        <v>0.13800000000000001</v>
      </c>
      <c r="N164">
        <v>6.6E-3</v>
      </c>
      <c r="O164" t="e">
        <v>#VALUE!</v>
      </c>
      <c r="P164">
        <v>2.2999999999999998</v>
      </c>
      <c r="Q164" t="e">
        <v>#VALUE!</v>
      </c>
      <c r="R164" t="e">
        <v>#VALUE!</v>
      </c>
      <c r="S164" t="e">
        <v>#VALUE!</v>
      </c>
      <c r="T164">
        <v>0.28999999999999998</v>
      </c>
    </row>
    <row r="165" spans="1:20" x14ac:dyDescent="0.25">
      <c r="A165" t="s">
        <v>5</v>
      </c>
      <c r="B165" t="s">
        <v>21</v>
      </c>
      <c r="C165" s="1">
        <v>42116</v>
      </c>
      <c r="D165" t="e">
        <v>#VALUE!</v>
      </c>
      <c r="E165" t="e">
        <v>#VALUE!</v>
      </c>
      <c r="F165" t="e">
        <v>#VALUE!</v>
      </c>
      <c r="G165">
        <v>0.104</v>
      </c>
      <c r="H165">
        <v>1.7500000000000002E-2</v>
      </c>
      <c r="I165">
        <v>3.2000000000000002E-3</v>
      </c>
      <c r="J165" t="e">
        <v>#VALUE!</v>
      </c>
      <c r="K165" t="e">
        <v>#VALUE!</v>
      </c>
      <c r="L165">
        <v>1.11E-2</v>
      </c>
      <c r="M165">
        <v>0.183</v>
      </c>
      <c r="N165">
        <v>4.02E-2</v>
      </c>
      <c r="O165" t="e">
        <v>#VALUE!</v>
      </c>
      <c r="P165">
        <v>2.21</v>
      </c>
      <c r="Q165" t="e">
        <v>#VALUE!</v>
      </c>
      <c r="R165" t="e">
        <v>#VALUE!</v>
      </c>
      <c r="S165" t="e">
        <v>#VALUE!</v>
      </c>
      <c r="T165">
        <v>0.34799999999999998</v>
      </c>
    </row>
    <row r="166" spans="1:20" x14ac:dyDescent="0.25">
      <c r="A166" t="s">
        <v>5</v>
      </c>
      <c r="B166" t="s">
        <v>21</v>
      </c>
      <c r="C166" s="1">
        <v>42123</v>
      </c>
      <c r="D166" t="e">
        <v>#VALUE!</v>
      </c>
      <c r="E166" t="e">
        <v>#VALUE!</v>
      </c>
      <c r="F166" t="e">
        <v>#VALUE!</v>
      </c>
      <c r="G166">
        <v>8.2199999999999995E-2</v>
      </c>
      <c r="H166">
        <v>1.38E-2</v>
      </c>
      <c r="I166">
        <v>2.5999999999999999E-3</v>
      </c>
      <c r="J166" t="e">
        <v>#VALUE!</v>
      </c>
      <c r="K166" t="e">
        <v>#VALUE!</v>
      </c>
      <c r="L166">
        <v>6.7999999999999996E-3</v>
      </c>
      <c r="M166">
        <v>0.19700000000000001</v>
      </c>
      <c r="N166" t="e">
        <v>#VALUE!</v>
      </c>
      <c r="O166" t="e">
        <v>#VALUE!</v>
      </c>
      <c r="P166">
        <v>1.55</v>
      </c>
      <c r="Q166" t="e">
        <v>#VALUE!</v>
      </c>
      <c r="R166" t="e">
        <v>#VALUE!</v>
      </c>
      <c r="S166" t="e">
        <v>#VALUE!</v>
      </c>
      <c r="T166">
        <v>0.30499999999999999</v>
      </c>
    </row>
    <row r="167" spans="1:20" x14ac:dyDescent="0.25">
      <c r="A167" t="s">
        <v>5</v>
      </c>
      <c r="B167" t="s">
        <v>21</v>
      </c>
      <c r="C167" s="1">
        <v>42130</v>
      </c>
      <c r="D167" t="e">
        <v>#VALUE!</v>
      </c>
      <c r="E167" t="e">
        <v>#VALUE!</v>
      </c>
      <c r="F167" t="e">
        <v>#VALUE!</v>
      </c>
      <c r="G167">
        <v>8.48E-2</v>
      </c>
      <c r="H167">
        <v>1.4E-2</v>
      </c>
      <c r="I167">
        <v>1.6999999999999999E-3</v>
      </c>
      <c r="J167" t="e">
        <v>#VALUE!</v>
      </c>
      <c r="K167" t="e">
        <v>#VALUE!</v>
      </c>
      <c r="L167" t="e">
        <v>#VALUE!</v>
      </c>
      <c r="M167">
        <v>0.14499999999999999</v>
      </c>
      <c r="N167">
        <v>4.9200000000000001E-2</v>
      </c>
      <c r="O167" t="e">
        <v>#VALUE!</v>
      </c>
      <c r="P167">
        <v>5.1100000000000003</v>
      </c>
      <c r="Q167" t="e">
        <v>#VALUE!</v>
      </c>
      <c r="R167" t="e">
        <v>#VALUE!</v>
      </c>
      <c r="S167" t="e">
        <v>#VALUE!</v>
      </c>
      <c r="T167">
        <v>0.33700000000000002</v>
      </c>
    </row>
    <row r="168" spans="1:20" x14ac:dyDescent="0.25">
      <c r="A168" t="s">
        <v>5</v>
      </c>
      <c r="B168" t="s">
        <v>21</v>
      </c>
      <c r="C168" s="1">
        <v>42144</v>
      </c>
      <c r="D168" t="e">
        <v>#VALUE!</v>
      </c>
      <c r="E168" t="e">
        <v>#VALUE!</v>
      </c>
      <c r="F168" t="e">
        <v>#VALUE!</v>
      </c>
      <c r="G168">
        <v>0.11799999999999999</v>
      </c>
      <c r="H168">
        <v>1.5299999999999999E-2</v>
      </c>
      <c r="I168">
        <v>2.3999999999999998E-3</v>
      </c>
      <c r="J168" t="e">
        <v>#VALUE!</v>
      </c>
      <c r="K168" t="e">
        <v>#VALUE!</v>
      </c>
      <c r="L168">
        <v>1.38E-2</v>
      </c>
      <c r="M168">
        <v>0.16500000000000001</v>
      </c>
      <c r="N168">
        <v>0.39800000000000002</v>
      </c>
      <c r="O168" t="e">
        <v>#VALUE!</v>
      </c>
      <c r="P168">
        <v>2.71</v>
      </c>
      <c r="Q168" t="e">
        <v>#VALUE!</v>
      </c>
      <c r="R168" t="e">
        <v>#VALUE!</v>
      </c>
      <c r="S168" t="e">
        <v>#VALUE!</v>
      </c>
      <c r="T168">
        <v>0.34399999999999997</v>
      </c>
    </row>
    <row r="169" spans="1:20" x14ac:dyDescent="0.25">
      <c r="A169" t="s">
        <v>5</v>
      </c>
      <c r="B169" t="s">
        <v>21</v>
      </c>
      <c r="C169" s="1">
        <v>42151</v>
      </c>
      <c r="D169" t="e">
        <v>#VALUE!</v>
      </c>
      <c r="E169" t="e">
        <v>#VALUE!</v>
      </c>
      <c r="F169" t="e">
        <v>#VALUE!</v>
      </c>
      <c r="G169">
        <v>9.1600000000000001E-2</v>
      </c>
      <c r="H169">
        <v>1.2200000000000001E-2</v>
      </c>
      <c r="I169">
        <v>3.8E-3</v>
      </c>
      <c r="J169" t="e">
        <v>#VALUE!</v>
      </c>
      <c r="K169" t="e">
        <v>#VALUE!</v>
      </c>
      <c r="L169">
        <v>2.5000000000000001E-3</v>
      </c>
      <c r="M169">
        <v>0.219</v>
      </c>
      <c r="N169">
        <v>0.111</v>
      </c>
      <c r="O169" t="e">
        <v>#VALUE!</v>
      </c>
      <c r="P169">
        <v>1.88</v>
      </c>
      <c r="Q169" t="e">
        <v>#VALUE!</v>
      </c>
      <c r="R169" t="e">
        <v>#VALUE!</v>
      </c>
      <c r="S169" t="e">
        <v>#VALUE!</v>
      </c>
      <c r="T169">
        <v>0.34399999999999997</v>
      </c>
    </row>
    <row r="172" spans="1:20" x14ac:dyDescent="0.25">
      <c r="A172" t="s">
        <v>61</v>
      </c>
      <c r="B172" t="s">
        <v>15</v>
      </c>
      <c r="C172" s="1" t="s">
        <v>60</v>
      </c>
      <c r="D172" t="s">
        <v>44</v>
      </c>
      <c r="E172" t="s">
        <v>45</v>
      </c>
      <c r="F172" t="s">
        <v>46</v>
      </c>
      <c r="G172" t="s">
        <v>47</v>
      </c>
      <c r="H172" t="s">
        <v>89</v>
      </c>
      <c r="I172" t="s">
        <v>48</v>
      </c>
      <c r="J172" t="s">
        <v>49</v>
      </c>
      <c r="K172" t="s">
        <v>50</v>
      </c>
      <c r="L172" t="s">
        <v>51</v>
      </c>
      <c r="M172" t="s">
        <v>52</v>
      </c>
      <c r="N172" t="s">
        <v>53</v>
      </c>
      <c r="O172" t="s">
        <v>54</v>
      </c>
      <c r="P172" t="s">
        <v>90</v>
      </c>
      <c r="Q172" t="s">
        <v>56</v>
      </c>
      <c r="R172" t="s">
        <v>57</v>
      </c>
      <c r="S172" t="s">
        <v>58</v>
      </c>
      <c r="T172" t="s">
        <v>59</v>
      </c>
    </row>
    <row r="173" spans="1:20" x14ac:dyDescent="0.25">
      <c r="A173" t="s">
        <v>6</v>
      </c>
      <c r="B173" t="s">
        <v>22</v>
      </c>
      <c r="C173" s="1">
        <v>41899</v>
      </c>
      <c r="D173" t="e">
        <v>#VALUE!</v>
      </c>
      <c r="E173" t="e">
        <v>#VALUE!</v>
      </c>
      <c r="F173" t="e">
        <v>#VALUE!</v>
      </c>
      <c r="G173">
        <v>2.3939999999999999E-2</v>
      </c>
      <c r="H173" t="e">
        <v>#VALUE!</v>
      </c>
      <c r="I173" t="e">
        <v>#VALUE!</v>
      </c>
      <c r="J173" t="e">
        <v>#VALUE!</v>
      </c>
      <c r="K173" t="e">
        <v>#VALUE!</v>
      </c>
      <c r="L173">
        <v>-7.2799999999999991E-3</v>
      </c>
      <c r="M173" t="e">
        <v>#VALUE!</v>
      </c>
      <c r="N173" t="e">
        <v>#VALUE!</v>
      </c>
      <c r="O173" t="e">
        <v>#VALUE!</v>
      </c>
      <c r="P173" t="e">
        <v>#VALUE!</v>
      </c>
      <c r="Q173" t="e">
        <v>#VALUE!</v>
      </c>
      <c r="R173" t="e">
        <v>#VALUE!</v>
      </c>
      <c r="S173" t="e">
        <v>#VALUE!</v>
      </c>
      <c r="T173" t="e">
        <v>#VALUE!</v>
      </c>
    </row>
    <row r="174" spans="1:20" x14ac:dyDescent="0.25">
      <c r="A174" t="s">
        <v>6</v>
      </c>
      <c r="B174" t="s">
        <v>22</v>
      </c>
      <c r="C174" s="1">
        <v>41906</v>
      </c>
      <c r="D174" t="e">
        <v>#VALUE!</v>
      </c>
      <c r="E174" t="e">
        <v>#VALUE!</v>
      </c>
      <c r="F174" t="e">
        <v>#VALUE!</v>
      </c>
      <c r="G174">
        <v>2.1559999999999999E-2</v>
      </c>
      <c r="H174" t="e">
        <v>#VALUE!</v>
      </c>
      <c r="I174" t="e">
        <v>#VALUE!</v>
      </c>
      <c r="J174" t="e">
        <v>#VALUE!</v>
      </c>
      <c r="K174" t="e">
        <v>#VALUE!</v>
      </c>
      <c r="L174">
        <v>-5.1799999999999997E-3</v>
      </c>
      <c r="M174" t="e">
        <v>#VALUE!</v>
      </c>
      <c r="N174" t="e">
        <v>#VALUE!</v>
      </c>
      <c r="O174" t="e">
        <v>#VALUE!</v>
      </c>
      <c r="P174" t="e">
        <v>#VALUE!</v>
      </c>
      <c r="Q174" t="e">
        <v>#VALUE!</v>
      </c>
      <c r="R174" t="e">
        <v>#VALUE!</v>
      </c>
      <c r="S174" t="e">
        <v>#VALUE!</v>
      </c>
      <c r="T174">
        <v>2.5199999999999997E-3</v>
      </c>
    </row>
    <row r="175" spans="1:20" x14ac:dyDescent="0.25">
      <c r="A175" t="s">
        <v>6</v>
      </c>
      <c r="B175" t="s">
        <v>22</v>
      </c>
      <c r="C175" s="1">
        <v>41913</v>
      </c>
      <c r="D175" t="e">
        <v>#VALUE!</v>
      </c>
      <c r="E175" t="e">
        <v>#VALUE!</v>
      </c>
      <c r="F175" t="e">
        <v>#VALUE!</v>
      </c>
      <c r="G175">
        <v>2.954E-2</v>
      </c>
      <c r="H175" t="e">
        <v>#VALUE!</v>
      </c>
      <c r="I175" t="e">
        <v>#VALUE!</v>
      </c>
      <c r="J175" t="e">
        <v>#VALUE!</v>
      </c>
      <c r="K175" t="e">
        <v>#VALUE!</v>
      </c>
      <c r="L175">
        <v>-4.3399999999999992E-3</v>
      </c>
      <c r="M175">
        <v>1.8199999999999998E-3</v>
      </c>
      <c r="N175" t="e">
        <v>#VALUE!</v>
      </c>
      <c r="O175" t="e">
        <v>#VALUE!</v>
      </c>
      <c r="P175" t="e">
        <v>#VALUE!</v>
      </c>
      <c r="Q175" t="e">
        <v>#VALUE!</v>
      </c>
      <c r="R175" t="e">
        <v>#VALUE!</v>
      </c>
      <c r="S175" t="e">
        <v>#VALUE!</v>
      </c>
      <c r="T175">
        <v>1.5399999999999999E-3</v>
      </c>
    </row>
    <row r="176" spans="1:20" x14ac:dyDescent="0.25">
      <c r="A176" t="s">
        <v>6</v>
      </c>
      <c r="B176" t="s">
        <v>22</v>
      </c>
      <c r="C176" s="1">
        <v>41920</v>
      </c>
      <c r="D176" t="e">
        <v>#VALUE!</v>
      </c>
      <c r="E176" t="e">
        <v>#VALUE!</v>
      </c>
      <c r="F176" t="e">
        <v>#VALUE!</v>
      </c>
      <c r="G176">
        <v>2.3659999999999997E-2</v>
      </c>
      <c r="H176" t="e">
        <v>#VALUE!</v>
      </c>
      <c r="I176" t="e">
        <v>#VALUE!</v>
      </c>
      <c r="J176" t="e">
        <v>#VALUE!</v>
      </c>
      <c r="K176" t="e">
        <v>#VALUE!</v>
      </c>
      <c r="L176">
        <v>-8.3999999999999995E-3</v>
      </c>
      <c r="M176">
        <v>1.8199999999999998E-3</v>
      </c>
      <c r="N176" t="e">
        <v>#VALUE!</v>
      </c>
      <c r="O176" t="e">
        <v>#VALUE!</v>
      </c>
      <c r="P176" t="e">
        <v>#VALUE!</v>
      </c>
      <c r="Q176" t="e">
        <v>#VALUE!</v>
      </c>
      <c r="R176" t="e">
        <v>#VALUE!</v>
      </c>
      <c r="S176" t="e">
        <v>#VALUE!</v>
      </c>
      <c r="T176">
        <v>5.0399999999999993E-3</v>
      </c>
    </row>
    <row r="177" spans="1:20" x14ac:dyDescent="0.25">
      <c r="A177" t="s">
        <v>6</v>
      </c>
      <c r="B177" t="s">
        <v>22</v>
      </c>
      <c r="C177" s="1">
        <v>41927</v>
      </c>
      <c r="D177" t="e">
        <v>#VALUE!</v>
      </c>
      <c r="E177" t="e">
        <v>#VALUE!</v>
      </c>
      <c r="F177" t="e">
        <v>#VALUE!</v>
      </c>
      <c r="G177">
        <v>4.41E-2</v>
      </c>
      <c r="H177" t="e">
        <v>#VALUE!</v>
      </c>
      <c r="I177" t="e">
        <v>#VALUE!</v>
      </c>
      <c r="J177" t="e">
        <v>#VALUE!</v>
      </c>
      <c r="K177" t="e">
        <v>#VALUE!</v>
      </c>
      <c r="L177">
        <v>-7.5599999999999999E-3</v>
      </c>
      <c r="M177">
        <v>2.5199999999999997E-3</v>
      </c>
      <c r="N177" t="e">
        <v>#VALUE!</v>
      </c>
      <c r="O177" t="e">
        <v>#VALUE!</v>
      </c>
      <c r="P177" t="e">
        <v>#VALUE!</v>
      </c>
      <c r="Q177" t="e">
        <v>#VALUE!</v>
      </c>
      <c r="R177" t="e">
        <v>#VALUE!</v>
      </c>
      <c r="S177" t="e">
        <v>#VALUE!</v>
      </c>
      <c r="T177">
        <v>6.1599999999999997E-3</v>
      </c>
    </row>
    <row r="178" spans="1:20" x14ac:dyDescent="0.25">
      <c r="A178" t="s">
        <v>6</v>
      </c>
      <c r="B178" t="s">
        <v>22</v>
      </c>
      <c r="C178" s="1">
        <v>41934</v>
      </c>
      <c r="D178" t="e">
        <v>#VALUE!</v>
      </c>
      <c r="E178" t="e">
        <v>#VALUE!</v>
      </c>
      <c r="F178" t="e">
        <v>#VALUE!</v>
      </c>
      <c r="G178">
        <v>3.6540000000000003E-2</v>
      </c>
      <c r="H178" t="e">
        <v>#VALUE!</v>
      </c>
      <c r="I178" t="e">
        <v>#VALUE!</v>
      </c>
      <c r="J178" t="e">
        <v>#VALUE!</v>
      </c>
      <c r="K178" t="e">
        <v>#VALUE!</v>
      </c>
      <c r="L178">
        <v>-4.62E-3</v>
      </c>
      <c r="M178">
        <v>1.5399999999999999E-3</v>
      </c>
      <c r="N178" t="e">
        <v>#VALUE!</v>
      </c>
      <c r="O178" t="e">
        <v>#VALUE!</v>
      </c>
      <c r="P178" t="e">
        <v>#VALUE!</v>
      </c>
      <c r="Q178" t="e">
        <v>#VALUE!</v>
      </c>
      <c r="R178" t="e">
        <v>#VALUE!</v>
      </c>
      <c r="S178" t="e">
        <v>#VALUE!</v>
      </c>
      <c r="T178">
        <v>6.0199999999999993E-3</v>
      </c>
    </row>
    <row r="179" spans="1:20" x14ac:dyDescent="0.25">
      <c r="A179" t="s">
        <v>6</v>
      </c>
      <c r="B179" t="s">
        <v>22</v>
      </c>
      <c r="C179" s="1">
        <v>41941</v>
      </c>
      <c r="D179" t="e">
        <v>#VALUE!</v>
      </c>
      <c r="E179" t="e">
        <v>#VALUE!</v>
      </c>
      <c r="F179" t="e">
        <v>#VALUE!</v>
      </c>
      <c r="G179">
        <v>3.9199999999999999E-2</v>
      </c>
      <c r="H179">
        <v>6.9999999999999999E-4</v>
      </c>
      <c r="I179" t="e">
        <v>#VALUE!</v>
      </c>
      <c r="J179" t="e">
        <v>#VALUE!</v>
      </c>
      <c r="K179" t="e">
        <v>#VALUE!</v>
      </c>
      <c r="L179">
        <v>7.7000000000000002E-3</v>
      </c>
      <c r="M179">
        <v>4.0000000000000001E-3</v>
      </c>
      <c r="N179" t="e">
        <v>#VALUE!</v>
      </c>
      <c r="O179" t="e">
        <v>#VALUE!</v>
      </c>
      <c r="P179" t="e">
        <v>#VALUE!</v>
      </c>
      <c r="Q179" t="e">
        <v>#VALUE!</v>
      </c>
      <c r="R179" t="e">
        <v>#VALUE!</v>
      </c>
      <c r="S179" t="e">
        <v>#VALUE!</v>
      </c>
      <c r="T179">
        <v>7.7000000000000002E-3</v>
      </c>
    </row>
    <row r="180" spans="1:20" x14ac:dyDescent="0.25">
      <c r="A180" t="s">
        <v>6</v>
      </c>
      <c r="B180" t="s">
        <v>22</v>
      </c>
      <c r="C180" s="1">
        <v>41948</v>
      </c>
      <c r="D180" t="e">
        <v>#VALUE!</v>
      </c>
      <c r="E180" t="e">
        <v>#VALUE!</v>
      </c>
      <c r="F180" t="e">
        <v>#VALUE!</v>
      </c>
      <c r="G180">
        <v>3.3599999999999998E-2</v>
      </c>
      <c r="H180" t="e">
        <v>#VALUE!</v>
      </c>
      <c r="I180" t="e">
        <v>#VALUE!</v>
      </c>
      <c r="J180" t="e">
        <v>#VALUE!</v>
      </c>
      <c r="K180" t="e">
        <v>#VALUE!</v>
      </c>
      <c r="L180">
        <v>0</v>
      </c>
      <c r="M180" t="s">
        <v>66</v>
      </c>
      <c r="N180" t="e">
        <v>#VALUE!</v>
      </c>
      <c r="O180" t="e">
        <v>#VALUE!</v>
      </c>
      <c r="P180" t="e">
        <v>#VALUE!</v>
      </c>
      <c r="Q180" t="e">
        <v>#VALUE!</v>
      </c>
      <c r="R180" t="e">
        <v>#VALUE!</v>
      </c>
      <c r="S180" t="e">
        <v>#VALUE!</v>
      </c>
      <c r="T180" t="e">
        <v>#VALUE!</v>
      </c>
    </row>
    <row r="181" spans="1:20" x14ac:dyDescent="0.25">
      <c r="A181" t="s">
        <v>6</v>
      </c>
      <c r="B181" t="s">
        <v>22</v>
      </c>
      <c r="C181" s="1">
        <v>41955</v>
      </c>
      <c r="D181" t="e">
        <v>#VALUE!</v>
      </c>
      <c r="E181" t="e">
        <v>#VALUE!</v>
      </c>
      <c r="F181" t="e">
        <v>#VALUE!</v>
      </c>
      <c r="G181">
        <v>4.2500000000000003E-2</v>
      </c>
      <c r="H181">
        <v>1.1999999999999999E-3</v>
      </c>
      <c r="I181" t="e">
        <v>#VALUE!</v>
      </c>
      <c r="J181" t="e">
        <v>#VALUE!</v>
      </c>
      <c r="K181" t="e">
        <v>#VALUE!</v>
      </c>
      <c r="L181">
        <v>2.7000000000000001E-3</v>
      </c>
      <c r="M181">
        <v>3.3999999999999998E-3</v>
      </c>
      <c r="N181" t="e">
        <v>#VALUE!</v>
      </c>
      <c r="O181" t="e">
        <v>#VALUE!</v>
      </c>
      <c r="P181" t="e">
        <v>#VALUE!</v>
      </c>
      <c r="Q181" t="e">
        <v>#VALUE!</v>
      </c>
      <c r="R181" t="e">
        <v>#VALUE!</v>
      </c>
      <c r="S181" t="e">
        <v>#VALUE!</v>
      </c>
      <c r="T181">
        <v>1.5E-3</v>
      </c>
    </row>
    <row r="182" spans="1:20" x14ac:dyDescent="0.25">
      <c r="A182" t="s">
        <v>6</v>
      </c>
      <c r="B182" t="s">
        <v>22</v>
      </c>
      <c r="C182" s="1">
        <v>41962</v>
      </c>
      <c r="D182" t="e">
        <v>#VALUE!</v>
      </c>
      <c r="E182" t="e">
        <v>#VALUE!</v>
      </c>
      <c r="F182" t="e">
        <v>#VALUE!</v>
      </c>
      <c r="G182">
        <v>2.6100000000000002E-2</v>
      </c>
      <c r="H182">
        <v>5.9999999999999995E-4</v>
      </c>
      <c r="I182" t="e">
        <v>#VALUE!</v>
      </c>
      <c r="J182" t="e">
        <v>#VALUE!</v>
      </c>
      <c r="K182" t="e">
        <v>#VALUE!</v>
      </c>
      <c r="L182">
        <v>-4.0000000000000002E-4</v>
      </c>
      <c r="M182" t="s">
        <v>65</v>
      </c>
      <c r="N182" t="e">
        <v>#VALUE!</v>
      </c>
      <c r="O182" t="e">
        <v>#VALUE!</v>
      </c>
      <c r="P182" t="e">
        <v>#VALUE!</v>
      </c>
      <c r="Q182" t="e">
        <v>#VALUE!</v>
      </c>
      <c r="R182" t="e">
        <v>#VALUE!</v>
      </c>
      <c r="S182" t="e">
        <v>#VALUE!</v>
      </c>
      <c r="T182">
        <v>1.2E-2</v>
      </c>
    </row>
    <row r="183" spans="1:20" x14ac:dyDescent="0.25">
      <c r="A183" t="s">
        <v>6</v>
      </c>
      <c r="B183" t="s">
        <v>22</v>
      </c>
      <c r="C183" s="1">
        <v>41969</v>
      </c>
      <c r="D183" t="e">
        <v>#VALUE!</v>
      </c>
      <c r="E183" t="e">
        <v>#VALUE!</v>
      </c>
      <c r="F183" t="e">
        <v>#VALUE!</v>
      </c>
      <c r="G183">
        <v>3.0300000000000001E-2</v>
      </c>
      <c r="H183">
        <v>6.9999999999999999E-4</v>
      </c>
      <c r="I183" t="e">
        <v>#VALUE!</v>
      </c>
      <c r="J183" t="e">
        <v>#VALUE!</v>
      </c>
      <c r="K183" t="e">
        <v>#VALUE!</v>
      </c>
      <c r="L183">
        <v>-1.6999999999999999E-3</v>
      </c>
      <c r="M183">
        <v>4.4000000000000003E-3</v>
      </c>
      <c r="N183" t="e">
        <v>#VALUE!</v>
      </c>
      <c r="O183" t="e">
        <v>#VALUE!</v>
      </c>
      <c r="P183" t="e">
        <v>#VALUE!</v>
      </c>
      <c r="Q183" t="e">
        <v>#VALUE!</v>
      </c>
      <c r="R183" t="e">
        <v>#VALUE!</v>
      </c>
      <c r="S183" t="e">
        <v>#VALUE!</v>
      </c>
      <c r="T183">
        <v>8.8000000000000005E-3</v>
      </c>
    </row>
    <row r="184" spans="1:20" x14ac:dyDescent="0.25">
      <c r="A184" t="s">
        <v>6</v>
      </c>
      <c r="B184" t="s">
        <v>22</v>
      </c>
      <c r="C184" s="1">
        <v>41975</v>
      </c>
      <c r="D184" t="e">
        <v>#VALUE!</v>
      </c>
      <c r="E184" t="e">
        <v>#VALUE!</v>
      </c>
      <c r="F184" t="e">
        <v>#VALUE!</v>
      </c>
      <c r="G184">
        <v>3.7239999999999995E-2</v>
      </c>
      <c r="H184">
        <v>4.0000000000000002E-4</v>
      </c>
      <c r="I184" t="e">
        <v>#VALUE!</v>
      </c>
      <c r="J184" t="e">
        <v>#VALUE!</v>
      </c>
      <c r="K184" t="e">
        <v>#VALUE!</v>
      </c>
      <c r="L184">
        <v>6.0199999999999993E-3</v>
      </c>
      <c r="M184">
        <v>1.4E-3</v>
      </c>
      <c r="N184">
        <v>4.1999999999999996E-4</v>
      </c>
      <c r="O184" t="e">
        <v>#VALUE!</v>
      </c>
      <c r="P184" t="e">
        <v>#VALUE!</v>
      </c>
      <c r="Q184" t="e">
        <v>#VALUE!</v>
      </c>
      <c r="R184" t="e">
        <v>#VALUE!</v>
      </c>
      <c r="S184" t="e">
        <v>#VALUE!</v>
      </c>
      <c r="T184">
        <v>1.9599999999999999E-3</v>
      </c>
    </row>
    <row r="185" spans="1:20" x14ac:dyDescent="0.25">
      <c r="A185" t="s">
        <v>6</v>
      </c>
      <c r="B185" t="s">
        <v>22</v>
      </c>
      <c r="C185" s="1">
        <v>41983</v>
      </c>
      <c r="D185" t="e">
        <v>#VALUE!</v>
      </c>
      <c r="E185" t="e">
        <v>#VALUE!</v>
      </c>
      <c r="F185" t="e">
        <v>#VALUE!</v>
      </c>
      <c r="G185">
        <v>3.3179999999999994E-2</v>
      </c>
      <c r="H185">
        <v>2.9999999999999997E-4</v>
      </c>
      <c r="I185" t="e">
        <v>#VALUE!</v>
      </c>
      <c r="J185" t="e">
        <v>#VALUE!</v>
      </c>
      <c r="K185" t="e">
        <v>#VALUE!</v>
      </c>
      <c r="L185">
        <v>1.9599999999999999E-3</v>
      </c>
      <c r="M185" t="e">
        <v>#VALUE!</v>
      </c>
      <c r="N185" t="e">
        <v>#VALUE!</v>
      </c>
      <c r="O185" t="e">
        <v>#VALUE!</v>
      </c>
      <c r="P185" t="e">
        <v>#VALUE!</v>
      </c>
      <c r="Q185" t="e">
        <v>#VALUE!</v>
      </c>
      <c r="R185" t="e">
        <v>#VALUE!</v>
      </c>
      <c r="S185" t="e">
        <v>#VALUE!</v>
      </c>
      <c r="T185" t="e">
        <v>#VALUE!</v>
      </c>
    </row>
    <row r="186" spans="1:20" x14ac:dyDescent="0.25">
      <c r="A186" t="s">
        <v>6</v>
      </c>
      <c r="B186" t="s">
        <v>22</v>
      </c>
      <c r="C186" s="1">
        <v>41990</v>
      </c>
      <c r="D186" t="e">
        <v>#VALUE!</v>
      </c>
      <c r="E186" t="e">
        <v>#VALUE!</v>
      </c>
      <c r="F186" t="e">
        <v>#VALUE!</v>
      </c>
      <c r="G186">
        <v>2.7859999999999999E-2</v>
      </c>
      <c r="H186" s="3">
        <v>8.9999999999999998E-4</v>
      </c>
      <c r="I186" t="e">
        <v>#VALUE!</v>
      </c>
      <c r="J186" t="e">
        <v>#VALUE!</v>
      </c>
      <c r="K186" t="e">
        <v>#VALUE!</v>
      </c>
      <c r="L186">
        <v>6.5799999999999999E-3</v>
      </c>
      <c r="M186">
        <v>3.4999999999999996E-3</v>
      </c>
      <c r="N186">
        <v>1.3999999999999999E-4</v>
      </c>
      <c r="O186" t="e">
        <v>#VALUE!</v>
      </c>
      <c r="P186" t="e">
        <v>#VALUE!</v>
      </c>
      <c r="Q186" t="e">
        <v>#VALUE!</v>
      </c>
      <c r="R186" t="e">
        <v>#VALUE!</v>
      </c>
      <c r="S186">
        <v>8.231999999999999E-2</v>
      </c>
      <c r="T186">
        <v>1.8199999999999998E-3</v>
      </c>
    </row>
    <row r="187" spans="1:20" x14ac:dyDescent="0.25">
      <c r="A187" t="s">
        <v>6</v>
      </c>
      <c r="B187" t="s">
        <v>22</v>
      </c>
      <c r="C187" s="1">
        <v>42025</v>
      </c>
      <c r="D187" t="e">
        <v>#VALUE!</v>
      </c>
      <c r="E187" t="e">
        <v>#VALUE!</v>
      </c>
      <c r="F187" t="e">
        <v>#VALUE!</v>
      </c>
      <c r="G187">
        <v>3.5200000000000002E-2</v>
      </c>
      <c r="H187" s="3">
        <v>1.6999999999999999E-3</v>
      </c>
      <c r="I187" t="e">
        <v>#VALUE!</v>
      </c>
      <c r="J187" t="e">
        <v>#VALUE!</v>
      </c>
      <c r="K187">
        <v>4.5999999999999999E-3</v>
      </c>
      <c r="L187">
        <v>6.7999999999999996E-3</v>
      </c>
      <c r="M187">
        <v>4.0000000000000001E-3</v>
      </c>
      <c r="N187" t="e">
        <v>#VALUE!</v>
      </c>
      <c r="O187" t="e">
        <v>#VALUE!</v>
      </c>
      <c r="P187" t="e">
        <v>#VALUE!</v>
      </c>
      <c r="Q187" t="e">
        <v>#VALUE!</v>
      </c>
      <c r="R187" t="e">
        <v>#VALUE!</v>
      </c>
      <c r="S187" t="e">
        <v>#VALUE!</v>
      </c>
      <c r="T187" t="e">
        <v>#VALUE!</v>
      </c>
    </row>
    <row r="188" spans="1:20" x14ac:dyDescent="0.25">
      <c r="A188" t="s">
        <v>6</v>
      </c>
      <c r="B188" t="s">
        <v>22</v>
      </c>
      <c r="C188" s="1">
        <v>42032</v>
      </c>
      <c r="D188" t="e">
        <v>#VALUE!</v>
      </c>
      <c r="E188" t="e">
        <v>#VALUE!</v>
      </c>
      <c r="F188" t="e">
        <v>#VALUE!</v>
      </c>
      <c r="G188">
        <v>3.27E-2</v>
      </c>
      <c r="H188" s="3">
        <v>1.6999999999999999E-3</v>
      </c>
      <c r="I188" t="e">
        <v>#VALUE!</v>
      </c>
      <c r="J188" t="e">
        <v>#VALUE!</v>
      </c>
      <c r="K188" t="e">
        <v>#VALUE!</v>
      </c>
      <c r="L188">
        <v>7.1999999999999998E-3</v>
      </c>
      <c r="M188">
        <v>4.0000000000000001E-3</v>
      </c>
      <c r="N188" t="e">
        <v>#VALUE!</v>
      </c>
      <c r="O188" t="e">
        <v>#VALUE!</v>
      </c>
      <c r="P188" t="e">
        <v>#VALUE!</v>
      </c>
      <c r="Q188" t="e">
        <v>#VALUE!</v>
      </c>
      <c r="R188" t="e">
        <v>#VALUE!</v>
      </c>
      <c r="S188" t="e">
        <v>#VALUE!</v>
      </c>
      <c r="T188">
        <v>3.5999999999999999E-3</v>
      </c>
    </row>
    <row r="189" spans="1:20" x14ac:dyDescent="0.25">
      <c r="A189" t="s">
        <v>6</v>
      </c>
      <c r="B189" t="s">
        <v>22</v>
      </c>
      <c r="C189" s="1">
        <v>42039</v>
      </c>
      <c r="D189" t="e">
        <v>#VALUE!</v>
      </c>
      <c r="E189" t="e">
        <v>#VALUE!</v>
      </c>
      <c r="F189" t="e">
        <v>#VALUE!</v>
      </c>
      <c r="G189">
        <v>3.5299999999999998E-2</v>
      </c>
      <c r="H189" s="3">
        <v>1.5E-3</v>
      </c>
      <c r="I189" t="e">
        <v>#VALUE!</v>
      </c>
      <c r="J189" t="e">
        <v>#VALUE!</v>
      </c>
      <c r="K189" t="e">
        <v>#VALUE!</v>
      </c>
      <c r="L189">
        <v>6.0000000000000001E-3</v>
      </c>
      <c r="M189">
        <v>4.4000000000000003E-3</v>
      </c>
      <c r="N189" t="e">
        <v>#VALUE!</v>
      </c>
      <c r="O189">
        <v>1.2999999999999999E-3</v>
      </c>
      <c r="P189" t="e">
        <v>#VALUE!</v>
      </c>
      <c r="Q189" t="e">
        <v>#VALUE!</v>
      </c>
      <c r="R189" t="e">
        <v>#VALUE!</v>
      </c>
      <c r="S189" t="e">
        <v>#VALUE!</v>
      </c>
      <c r="T189" t="e">
        <v>#VALUE!</v>
      </c>
    </row>
    <row r="190" spans="1:20" x14ac:dyDescent="0.25">
      <c r="A190" t="s">
        <v>6</v>
      </c>
      <c r="B190" t="s">
        <v>22</v>
      </c>
      <c r="C190" s="1">
        <v>42046</v>
      </c>
      <c r="D190" t="e">
        <v>#VALUE!</v>
      </c>
      <c r="E190" t="e">
        <v>#VALUE!</v>
      </c>
      <c r="F190" t="e">
        <v>#VALUE!</v>
      </c>
      <c r="G190">
        <v>3.3399999999999999E-2</v>
      </c>
      <c r="H190" s="3">
        <v>1.4E-3</v>
      </c>
      <c r="I190" t="e">
        <v>#VALUE!</v>
      </c>
      <c r="J190" t="e">
        <v>#VALUE!</v>
      </c>
      <c r="K190" t="e">
        <v>#VALUE!</v>
      </c>
      <c r="L190">
        <v>1.5E-3</v>
      </c>
      <c r="M190" t="e">
        <v>#VALUE!</v>
      </c>
      <c r="N190" t="e">
        <v>#VALUE!</v>
      </c>
      <c r="O190">
        <v>8.5000000000000006E-3</v>
      </c>
      <c r="P190" t="e">
        <v>#VALUE!</v>
      </c>
      <c r="Q190" t="e">
        <v>#VALUE!</v>
      </c>
      <c r="R190" t="e">
        <v>#VALUE!</v>
      </c>
      <c r="S190" t="e">
        <v>#VALUE!</v>
      </c>
      <c r="T190" t="e">
        <v>#VALUE!</v>
      </c>
    </row>
    <row r="191" spans="1:20" x14ac:dyDescent="0.25">
      <c r="A191" t="s">
        <v>6</v>
      </c>
      <c r="B191" t="s">
        <v>22</v>
      </c>
      <c r="C191" s="1">
        <v>42053</v>
      </c>
      <c r="D191" t="e">
        <v>#VALUE!</v>
      </c>
      <c r="E191" t="e">
        <v>#VALUE!</v>
      </c>
      <c r="F191" t="e">
        <v>#VALUE!</v>
      </c>
      <c r="G191">
        <v>4.41E-2</v>
      </c>
      <c r="H191" s="3">
        <v>1.9E-3</v>
      </c>
      <c r="I191" t="e">
        <v>#VALUE!</v>
      </c>
      <c r="J191" t="e">
        <v>#VALUE!</v>
      </c>
      <c r="K191">
        <v>1.7100000000000001E-2</v>
      </c>
      <c r="L191">
        <v>6.0000000000000001E-3</v>
      </c>
      <c r="M191" t="e">
        <v>#VALUE!</v>
      </c>
      <c r="N191" t="e">
        <v>#VALUE!</v>
      </c>
      <c r="O191" t="e">
        <v>#VALUE!</v>
      </c>
      <c r="P191" t="e">
        <v>#VALUE!</v>
      </c>
      <c r="Q191" t="e">
        <v>#VALUE!</v>
      </c>
      <c r="R191" t="e">
        <v>#VALUE!</v>
      </c>
      <c r="S191" t="e">
        <v>#VALUE!</v>
      </c>
      <c r="T191">
        <v>3.3999999999999998E-3</v>
      </c>
    </row>
    <row r="192" spans="1:20" x14ac:dyDescent="0.25">
      <c r="A192" t="s">
        <v>6</v>
      </c>
      <c r="B192" t="s">
        <v>22</v>
      </c>
      <c r="C192" s="1">
        <v>42060</v>
      </c>
      <c r="D192" t="e">
        <v>#VALUE!</v>
      </c>
      <c r="E192" t="e">
        <v>#VALUE!</v>
      </c>
      <c r="F192" t="e">
        <v>#VALUE!</v>
      </c>
      <c r="G192">
        <v>3.3399999999999999E-2</v>
      </c>
      <c r="H192">
        <v>2E-3</v>
      </c>
      <c r="I192" t="e">
        <v>#VALUE!</v>
      </c>
      <c r="J192" t="e">
        <v>#VALUE!</v>
      </c>
      <c r="K192" t="e">
        <v>#VALUE!</v>
      </c>
      <c r="L192">
        <v>7.1999999999999998E-3</v>
      </c>
      <c r="M192" t="e">
        <v>#VALUE!</v>
      </c>
      <c r="N192">
        <v>3.0000000000000001E-3</v>
      </c>
      <c r="O192">
        <v>6.1000000000000004E-3</v>
      </c>
      <c r="P192" t="e">
        <v>#VALUE!</v>
      </c>
      <c r="Q192">
        <v>2.41E-2</v>
      </c>
      <c r="R192" t="e">
        <v>#VALUE!</v>
      </c>
      <c r="S192" t="e">
        <v>#VALUE!</v>
      </c>
      <c r="T192" t="e">
        <v>#VALUE!</v>
      </c>
    </row>
    <row r="193" spans="1:20" x14ac:dyDescent="0.25">
      <c r="A193" t="s">
        <v>6</v>
      </c>
      <c r="B193" t="s">
        <v>22</v>
      </c>
      <c r="C193" s="1">
        <v>42067</v>
      </c>
      <c r="D193" t="e">
        <v>#VALUE!</v>
      </c>
      <c r="E193" t="e">
        <v>#VALUE!</v>
      </c>
      <c r="F193" t="e">
        <v>#VALUE!</v>
      </c>
      <c r="G193">
        <v>5.4800000000000001E-2</v>
      </c>
      <c r="H193">
        <v>2.2000000000000001E-3</v>
      </c>
      <c r="I193">
        <v>5.9999999999999995E-4</v>
      </c>
      <c r="J193" t="e">
        <v>#VALUE!</v>
      </c>
      <c r="K193">
        <v>1.2800000000000001E-2</v>
      </c>
      <c r="L193">
        <v>7.4999999999999997E-3</v>
      </c>
      <c r="M193" t="e">
        <v>#VALUE!</v>
      </c>
      <c r="N193">
        <v>3.3999999999999998E-3</v>
      </c>
      <c r="O193" t="e">
        <v>#VALUE!</v>
      </c>
      <c r="P193" t="e">
        <v>#VALUE!</v>
      </c>
      <c r="Q193" t="e">
        <v>#VALUE!</v>
      </c>
      <c r="R193" t="e">
        <v>#VALUE!</v>
      </c>
      <c r="S193" t="e">
        <v>#VALUE!</v>
      </c>
      <c r="T193">
        <v>9.4000000000000004E-3</v>
      </c>
    </row>
    <row r="194" spans="1:20" x14ac:dyDescent="0.25">
      <c r="A194" t="s">
        <v>6</v>
      </c>
      <c r="B194" t="s">
        <v>22</v>
      </c>
      <c r="C194" s="1">
        <v>42074</v>
      </c>
      <c r="D194" t="e">
        <v>#VALUE!</v>
      </c>
      <c r="E194" t="e">
        <v>#VALUE!</v>
      </c>
      <c r="F194" t="e">
        <v>#VALUE!</v>
      </c>
      <c r="G194">
        <v>4.2599999999999999E-2</v>
      </c>
      <c r="H194">
        <v>2E-3</v>
      </c>
      <c r="I194" t="e">
        <v>#VALUE!</v>
      </c>
      <c r="J194" t="e">
        <v>#VALUE!</v>
      </c>
      <c r="K194" t="e">
        <v>#VALUE!</v>
      </c>
      <c r="L194">
        <v>7.0000000000000001E-3</v>
      </c>
      <c r="M194" t="e">
        <v>#VALUE!</v>
      </c>
      <c r="N194">
        <v>2.8999999999999998E-3</v>
      </c>
      <c r="O194" t="e">
        <v>#VALUE!</v>
      </c>
      <c r="P194" t="e">
        <v>#VALUE!</v>
      </c>
      <c r="Q194" t="e">
        <v>#VALUE!</v>
      </c>
      <c r="R194" t="e">
        <v>#VALUE!</v>
      </c>
      <c r="S194" t="e">
        <v>#VALUE!</v>
      </c>
      <c r="T194" t="e">
        <v>#VALUE!</v>
      </c>
    </row>
    <row r="195" spans="1:20" x14ac:dyDescent="0.25">
      <c r="A195" t="s">
        <v>6</v>
      </c>
      <c r="B195" t="s">
        <v>22</v>
      </c>
      <c r="C195" s="1">
        <v>42088</v>
      </c>
      <c r="D195" t="e">
        <v>#VALUE!</v>
      </c>
      <c r="E195" t="e">
        <v>#VALUE!</v>
      </c>
      <c r="F195" t="e">
        <v>#VALUE!</v>
      </c>
      <c r="G195">
        <v>2.35E-2</v>
      </c>
      <c r="H195">
        <v>2.3999999999999998E-3</v>
      </c>
      <c r="I195" t="e">
        <v>#VALUE!</v>
      </c>
      <c r="J195" t="e">
        <v>#VALUE!</v>
      </c>
      <c r="K195" t="e">
        <v>#VALUE!</v>
      </c>
      <c r="L195">
        <v>5.7999999999999996E-3</v>
      </c>
      <c r="M195" t="e">
        <v>#VALUE!</v>
      </c>
      <c r="N195" t="e">
        <v>#VALUE!</v>
      </c>
      <c r="O195" t="e">
        <v>#VALUE!</v>
      </c>
      <c r="P195" t="e">
        <v>#VALUE!</v>
      </c>
      <c r="Q195">
        <v>8.4900000000000003E-2</v>
      </c>
      <c r="R195" t="e">
        <v>#VALUE!</v>
      </c>
      <c r="S195" t="e">
        <v>#VALUE!</v>
      </c>
      <c r="T195" t="e">
        <v>#VALUE!</v>
      </c>
    </row>
    <row r="196" spans="1:20" x14ac:dyDescent="0.25">
      <c r="A196" t="s">
        <v>6</v>
      </c>
      <c r="B196" t="s">
        <v>22</v>
      </c>
      <c r="C196" s="1">
        <v>42095</v>
      </c>
      <c r="D196" t="e">
        <v>#VALUE!</v>
      </c>
      <c r="E196" t="e">
        <v>#VALUE!</v>
      </c>
      <c r="F196" t="e">
        <v>#VALUE!</v>
      </c>
      <c r="G196">
        <v>3.3700000000000001E-2</v>
      </c>
      <c r="H196">
        <v>2.3999999999999998E-3</v>
      </c>
      <c r="I196" t="e">
        <v>#VALUE!</v>
      </c>
      <c r="J196" t="e">
        <v>#VALUE!</v>
      </c>
      <c r="K196" t="e">
        <v>#VALUE!</v>
      </c>
      <c r="L196">
        <v>3.7000000000000002E-3</v>
      </c>
      <c r="M196" t="e">
        <v>#VALUE!</v>
      </c>
      <c r="N196" t="e">
        <v>#VALUE!</v>
      </c>
      <c r="O196" t="e">
        <v>#VALUE!</v>
      </c>
      <c r="P196" t="e">
        <v>#VALUE!</v>
      </c>
      <c r="Q196">
        <v>6.4399999999999999E-2</v>
      </c>
      <c r="R196" t="e">
        <v>#VALUE!</v>
      </c>
      <c r="S196" t="e">
        <v>#VALUE!</v>
      </c>
      <c r="T196">
        <v>7.7000000000000002E-3</v>
      </c>
    </row>
    <row r="197" spans="1:20" x14ac:dyDescent="0.25">
      <c r="A197" t="s">
        <v>6</v>
      </c>
      <c r="B197" t="s">
        <v>22</v>
      </c>
      <c r="C197" s="1">
        <v>42109</v>
      </c>
      <c r="D197" t="e">
        <v>#VALUE!</v>
      </c>
      <c r="E197" t="e">
        <v>#VALUE!</v>
      </c>
      <c r="F197" t="e">
        <v>#VALUE!</v>
      </c>
      <c r="G197">
        <v>3.1899999999999998E-2</v>
      </c>
      <c r="H197">
        <v>2.5999999999999999E-3</v>
      </c>
      <c r="I197" t="e">
        <v>#VALUE!</v>
      </c>
      <c r="J197" t="e">
        <v>#VALUE!</v>
      </c>
      <c r="K197" t="e">
        <v>#VALUE!</v>
      </c>
      <c r="L197">
        <v>7.1000000000000004E-3</v>
      </c>
      <c r="M197" t="e">
        <v>#VALUE!</v>
      </c>
      <c r="N197">
        <v>2.0999999999999999E-3</v>
      </c>
      <c r="O197">
        <v>9.7999999999999997E-3</v>
      </c>
      <c r="P197" t="e">
        <v>#VALUE!</v>
      </c>
      <c r="Q197" t="e">
        <v>#VALUE!</v>
      </c>
      <c r="R197" t="e">
        <v>#VALUE!</v>
      </c>
      <c r="S197" t="e">
        <v>#VALUE!</v>
      </c>
      <c r="T197" t="e">
        <v>#VALUE!</v>
      </c>
    </row>
    <row r="198" spans="1:20" x14ac:dyDescent="0.25">
      <c r="A198" t="s">
        <v>6</v>
      </c>
      <c r="B198" t="s">
        <v>22</v>
      </c>
      <c r="C198" s="1">
        <v>42116</v>
      </c>
      <c r="D198" t="e">
        <v>#VALUE!</v>
      </c>
      <c r="E198" t="e">
        <v>#VALUE!</v>
      </c>
      <c r="F198" t="e">
        <v>#VALUE!</v>
      </c>
      <c r="G198">
        <v>3.8199999999999998E-2</v>
      </c>
      <c r="H198">
        <v>3.3E-3</v>
      </c>
      <c r="I198" t="e">
        <v>#VALUE!</v>
      </c>
      <c r="J198" t="e">
        <v>#VALUE!</v>
      </c>
      <c r="K198">
        <v>6.4999999999999997E-3</v>
      </c>
      <c r="L198">
        <v>1.7299999999999999E-2</v>
      </c>
      <c r="M198" t="e">
        <v>#VALUE!</v>
      </c>
      <c r="N198">
        <v>5.7000000000000002E-3</v>
      </c>
      <c r="O198">
        <v>1.32E-2</v>
      </c>
      <c r="P198" t="e">
        <v>#VALUE!</v>
      </c>
      <c r="Q198">
        <v>5.7000000000000002E-2</v>
      </c>
      <c r="R198" t="e">
        <v>#VALUE!</v>
      </c>
      <c r="S198" t="e">
        <v>#VALUE!</v>
      </c>
      <c r="T198">
        <v>6.4000000000000003E-3</v>
      </c>
    </row>
    <row r="199" spans="1:20" x14ac:dyDescent="0.25">
      <c r="A199" t="s">
        <v>6</v>
      </c>
      <c r="B199" t="s">
        <v>22</v>
      </c>
      <c r="C199" s="1">
        <v>42123</v>
      </c>
      <c r="D199" t="e">
        <v>#VALUE!</v>
      </c>
      <c r="E199" t="e">
        <v>#VALUE!</v>
      </c>
      <c r="F199" t="e">
        <v>#VALUE!</v>
      </c>
      <c r="G199">
        <v>3.7499999999999999E-2</v>
      </c>
      <c r="H199">
        <v>1.6000000000000001E-3</v>
      </c>
      <c r="I199" t="e">
        <v>#VALUE!</v>
      </c>
      <c r="J199" t="e">
        <v>#VALUE!</v>
      </c>
      <c r="K199" t="e">
        <v>#VALUE!</v>
      </c>
      <c r="L199">
        <v>1E-4</v>
      </c>
      <c r="M199" t="e">
        <v>#VALUE!</v>
      </c>
      <c r="N199" t="e">
        <v>#VALUE!</v>
      </c>
      <c r="O199">
        <v>3.2000000000000001E-2</v>
      </c>
      <c r="P199" t="e">
        <v>#VALUE!</v>
      </c>
      <c r="Q199" t="e">
        <v>#VALUE!</v>
      </c>
      <c r="R199" t="e">
        <v>#VALUE!</v>
      </c>
      <c r="S199" t="e">
        <v>#VALUE!</v>
      </c>
      <c r="T199">
        <v>1.1900000000000001E-2</v>
      </c>
    </row>
    <row r="200" spans="1:20" x14ac:dyDescent="0.25">
      <c r="A200" t="s">
        <v>6</v>
      </c>
      <c r="B200" t="s">
        <v>22</v>
      </c>
      <c r="C200" s="1">
        <v>42130</v>
      </c>
      <c r="D200" t="e">
        <v>#VALUE!</v>
      </c>
      <c r="E200" t="e">
        <v>#VALUE!</v>
      </c>
      <c r="F200" t="e">
        <v>#VALUE!</v>
      </c>
      <c r="G200">
        <v>4.0899999999999999E-2</v>
      </c>
      <c r="H200">
        <v>1.2999999999999999E-3</v>
      </c>
      <c r="I200" t="e">
        <v>#VALUE!</v>
      </c>
      <c r="J200" t="e">
        <v>#VALUE!</v>
      </c>
      <c r="K200" t="e">
        <v>#VALUE!</v>
      </c>
      <c r="L200">
        <v>-1.1999999999999999E-3</v>
      </c>
      <c r="M200" t="e">
        <v>#VALUE!</v>
      </c>
      <c r="N200" t="e">
        <v>#VALUE!</v>
      </c>
      <c r="O200">
        <v>3.6600000000000001E-2</v>
      </c>
      <c r="P200" t="e">
        <v>#VALUE!</v>
      </c>
      <c r="Q200" t="e">
        <v>#VALUE!</v>
      </c>
      <c r="R200" t="e">
        <v>#VALUE!</v>
      </c>
      <c r="S200" t="e">
        <v>#VALUE!</v>
      </c>
      <c r="T200">
        <v>1.2800000000000001E-2</v>
      </c>
    </row>
    <row r="201" spans="1:20" x14ac:dyDescent="0.25">
      <c r="A201" t="s">
        <v>6</v>
      </c>
      <c r="B201" t="s">
        <v>22</v>
      </c>
      <c r="C201" s="1">
        <v>42144</v>
      </c>
      <c r="D201" t="e">
        <v>#VALUE!</v>
      </c>
      <c r="E201" t="e">
        <v>#VALUE!</v>
      </c>
      <c r="F201" t="e">
        <v>#VALUE!</v>
      </c>
      <c r="G201">
        <v>4.7500000000000001E-2</v>
      </c>
      <c r="H201">
        <v>1.6999999999999999E-3</v>
      </c>
      <c r="I201" t="e">
        <v>#VALUE!</v>
      </c>
      <c r="J201" t="e">
        <v>#VALUE!</v>
      </c>
      <c r="K201" t="e">
        <v>#VALUE!</v>
      </c>
      <c r="L201">
        <v>5.9999999999999995E-4</v>
      </c>
      <c r="M201" t="e">
        <v>#VALUE!</v>
      </c>
      <c r="N201" t="e">
        <v>#VALUE!</v>
      </c>
      <c r="O201" t="e">
        <v>#VALUE!</v>
      </c>
      <c r="P201" t="e">
        <v>#VALUE!</v>
      </c>
      <c r="Q201" t="e">
        <v>#VALUE!</v>
      </c>
      <c r="R201" t="e">
        <v>#VALUE!</v>
      </c>
      <c r="S201" t="e">
        <v>#VALUE!</v>
      </c>
      <c r="T201" t="e">
        <v>#VALUE!</v>
      </c>
    </row>
    <row r="202" spans="1:20" x14ac:dyDescent="0.25">
      <c r="A202" t="s">
        <v>6</v>
      </c>
      <c r="B202" t="s">
        <v>22</v>
      </c>
      <c r="C202" s="1">
        <v>42151</v>
      </c>
      <c r="D202" t="e">
        <v>#VALUE!</v>
      </c>
      <c r="E202" t="e">
        <v>#VALUE!</v>
      </c>
      <c r="F202" t="e">
        <v>#VALUE!</v>
      </c>
      <c r="G202">
        <v>3.5200000000000002E-2</v>
      </c>
      <c r="H202">
        <v>1.6999999999999999E-3</v>
      </c>
      <c r="I202" t="e">
        <v>#VALUE!</v>
      </c>
      <c r="J202" t="e">
        <v>#VALUE!</v>
      </c>
      <c r="K202" t="e">
        <v>#VALUE!</v>
      </c>
      <c r="L202">
        <v>6.9999999999999999E-4</v>
      </c>
      <c r="M202" t="e">
        <v>#VALUE!</v>
      </c>
      <c r="N202" t="e">
        <v>#VALUE!</v>
      </c>
      <c r="O202" t="e">
        <v>#VALUE!</v>
      </c>
      <c r="P202" t="e">
        <v>#VALUE!</v>
      </c>
      <c r="Q202" t="e">
        <v>#VALUE!</v>
      </c>
      <c r="R202" t="e">
        <v>#VALUE!</v>
      </c>
      <c r="S202" t="e">
        <v>#VALUE!</v>
      </c>
      <c r="T202" t="e">
        <v>#VALUE!</v>
      </c>
    </row>
    <row r="205" spans="1:20" x14ac:dyDescent="0.25">
      <c r="A205" t="s">
        <v>61</v>
      </c>
      <c r="B205" t="s">
        <v>73</v>
      </c>
      <c r="C205" s="1" t="s">
        <v>60</v>
      </c>
      <c r="D205" t="s">
        <v>44</v>
      </c>
      <c r="E205" t="s">
        <v>45</v>
      </c>
      <c r="F205" t="s">
        <v>46</v>
      </c>
      <c r="G205" t="s">
        <v>47</v>
      </c>
      <c r="H205" t="s">
        <v>89</v>
      </c>
      <c r="I205" t="s">
        <v>48</v>
      </c>
      <c r="J205" t="s">
        <v>49</v>
      </c>
      <c r="K205" t="s">
        <v>50</v>
      </c>
      <c r="L205" t="s">
        <v>51</v>
      </c>
      <c r="M205" t="s">
        <v>52</v>
      </c>
      <c r="N205" t="s">
        <v>53</v>
      </c>
      <c r="O205" t="s">
        <v>54</v>
      </c>
      <c r="P205" t="s">
        <v>90</v>
      </c>
      <c r="Q205" t="s">
        <v>56</v>
      </c>
      <c r="R205" t="s">
        <v>57</v>
      </c>
      <c r="S205" t="s">
        <v>58</v>
      </c>
      <c r="T205" t="s">
        <v>59</v>
      </c>
    </row>
    <row r="206" spans="1:20" x14ac:dyDescent="0.25">
      <c r="A206" t="s">
        <v>7</v>
      </c>
      <c r="B206" t="s">
        <v>23</v>
      </c>
      <c r="C206" s="1">
        <v>41899</v>
      </c>
      <c r="D206" t="e">
        <v>#VALUE!</v>
      </c>
      <c r="E206" t="e">
        <v>#VALUE!</v>
      </c>
      <c r="F206" t="e">
        <v>#VALUE!</v>
      </c>
      <c r="G206">
        <v>2.7859999999999999E-2</v>
      </c>
      <c r="H206" t="e">
        <v>#VALUE!</v>
      </c>
      <c r="I206" t="e">
        <v>#VALUE!</v>
      </c>
      <c r="J206" t="e">
        <v>#VALUE!</v>
      </c>
      <c r="K206" t="e">
        <v>#VALUE!</v>
      </c>
      <c r="L206">
        <v>-9.2399999999999999E-3</v>
      </c>
      <c r="M206">
        <v>3.6399999999999996E-3</v>
      </c>
      <c r="N206" t="e">
        <v>#VALUE!</v>
      </c>
      <c r="O206" t="e">
        <v>#VALUE!</v>
      </c>
      <c r="P206" t="e">
        <v>#VALUE!</v>
      </c>
      <c r="Q206" t="e">
        <v>#VALUE!</v>
      </c>
      <c r="R206" t="e">
        <v>#VALUE!</v>
      </c>
      <c r="S206" t="e">
        <v>#VALUE!</v>
      </c>
      <c r="T206">
        <v>7.2799999999999991E-3</v>
      </c>
    </row>
    <row r="207" spans="1:20" x14ac:dyDescent="0.25">
      <c r="A207" t="s">
        <v>7</v>
      </c>
      <c r="B207" t="s">
        <v>23</v>
      </c>
      <c r="C207" s="1">
        <v>41906</v>
      </c>
      <c r="D207" t="e">
        <v>#VALUE!</v>
      </c>
      <c r="E207" t="e">
        <v>#VALUE!</v>
      </c>
      <c r="F207">
        <v>2.478E-2</v>
      </c>
      <c r="G207">
        <v>2.4500000000000001E-2</v>
      </c>
      <c r="H207" t="e">
        <v>#VALUE!</v>
      </c>
      <c r="I207" t="e">
        <v>#VALUE!</v>
      </c>
      <c r="J207" t="e">
        <v>#VALUE!</v>
      </c>
      <c r="K207" t="e">
        <v>#VALUE!</v>
      </c>
      <c r="L207">
        <v>-8.1199999999999987E-3</v>
      </c>
      <c r="M207">
        <v>2.66E-3</v>
      </c>
      <c r="N207" t="e">
        <v>#VALUE!</v>
      </c>
      <c r="O207" t="e">
        <v>#VALUE!</v>
      </c>
      <c r="P207" t="e">
        <v>#VALUE!</v>
      </c>
      <c r="Q207" t="e">
        <v>#VALUE!</v>
      </c>
      <c r="R207" t="e">
        <v>#VALUE!</v>
      </c>
      <c r="S207" t="e">
        <v>#VALUE!</v>
      </c>
      <c r="T207">
        <v>3.7799999999999999E-3</v>
      </c>
    </row>
    <row r="208" spans="1:20" x14ac:dyDescent="0.25">
      <c r="A208" t="s">
        <v>7</v>
      </c>
      <c r="B208" t="s">
        <v>23</v>
      </c>
      <c r="C208" s="1">
        <v>41913</v>
      </c>
      <c r="D208" t="e">
        <v>#VALUE!</v>
      </c>
      <c r="E208" t="e">
        <v>#VALUE!</v>
      </c>
      <c r="F208" t="e">
        <v>#VALUE!</v>
      </c>
      <c r="G208">
        <v>2.87E-2</v>
      </c>
      <c r="H208" t="e">
        <v>#VALUE!</v>
      </c>
      <c r="I208" t="e">
        <v>#VALUE!</v>
      </c>
      <c r="J208" t="e">
        <v>#VALUE!</v>
      </c>
      <c r="K208" t="e">
        <v>#VALUE!</v>
      </c>
      <c r="L208">
        <v>-7.8399999999999997E-3</v>
      </c>
      <c r="M208">
        <v>3.6399999999999996E-3</v>
      </c>
      <c r="N208" t="e">
        <v>#VALUE!</v>
      </c>
      <c r="O208">
        <v>1.0919999999999999E-2</v>
      </c>
      <c r="P208" t="e">
        <v>#VALUE!</v>
      </c>
      <c r="Q208" t="e">
        <v>#VALUE!</v>
      </c>
      <c r="R208" t="e">
        <v>#VALUE!</v>
      </c>
      <c r="S208" t="e">
        <v>#VALUE!</v>
      </c>
      <c r="T208">
        <v>5.8799999999999989E-3</v>
      </c>
    </row>
    <row r="209" spans="1:20" x14ac:dyDescent="0.25">
      <c r="A209" t="s">
        <v>7</v>
      </c>
      <c r="B209" t="s">
        <v>23</v>
      </c>
      <c r="C209" s="1">
        <v>41920</v>
      </c>
      <c r="D209" t="e">
        <v>#VALUE!</v>
      </c>
      <c r="E209" t="e">
        <v>#VALUE!</v>
      </c>
      <c r="F209" t="e">
        <v>#VALUE!</v>
      </c>
      <c r="G209">
        <v>2.562E-2</v>
      </c>
      <c r="H209" t="e">
        <v>#VALUE!</v>
      </c>
      <c r="I209" t="e">
        <v>#VALUE!</v>
      </c>
      <c r="J209" t="e">
        <v>#VALUE!</v>
      </c>
      <c r="K209" t="e">
        <v>#VALUE!</v>
      </c>
      <c r="L209">
        <v>-8.6799999999999985E-3</v>
      </c>
      <c r="M209" t="e">
        <v>#VALUE!</v>
      </c>
      <c r="N209" t="e">
        <v>#VALUE!</v>
      </c>
      <c r="O209" t="e">
        <v>#VALUE!</v>
      </c>
      <c r="P209" t="e">
        <v>#VALUE!</v>
      </c>
      <c r="Q209" t="e">
        <v>#VALUE!</v>
      </c>
      <c r="R209" t="e">
        <v>#VALUE!</v>
      </c>
      <c r="S209" t="e">
        <v>#VALUE!</v>
      </c>
      <c r="T209">
        <v>4.7599999999999995E-3</v>
      </c>
    </row>
    <row r="210" spans="1:20" x14ac:dyDescent="0.25">
      <c r="A210" t="s">
        <v>7</v>
      </c>
      <c r="B210" t="s">
        <v>23</v>
      </c>
      <c r="C210" s="1">
        <v>41927</v>
      </c>
      <c r="D210" t="e">
        <v>#VALUE!</v>
      </c>
      <c r="E210" t="e">
        <v>#VALUE!</v>
      </c>
      <c r="F210" t="e">
        <v>#VALUE!</v>
      </c>
      <c r="G210">
        <v>3.9899999999999998E-2</v>
      </c>
      <c r="H210" t="e">
        <v>#VALUE!</v>
      </c>
      <c r="I210" t="e">
        <v>#VALUE!</v>
      </c>
      <c r="J210" t="e">
        <v>#VALUE!</v>
      </c>
      <c r="K210" t="e">
        <v>#VALUE!</v>
      </c>
      <c r="L210">
        <v>-7.1399999999999996E-3</v>
      </c>
      <c r="M210" t="e">
        <v>#VALUE!</v>
      </c>
      <c r="N210" t="e">
        <v>#VALUE!</v>
      </c>
      <c r="O210" t="e">
        <v>#VALUE!</v>
      </c>
      <c r="P210" t="e">
        <v>#VALUE!</v>
      </c>
      <c r="Q210" t="e">
        <v>#VALUE!</v>
      </c>
      <c r="R210" t="e">
        <v>#VALUE!</v>
      </c>
      <c r="S210" t="e">
        <v>#VALUE!</v>
      </c>
      <c r="T210">
        <v>5.0399999999999993E-3</v>
      </c>
    </row>
    <row r="211" spans="1:20" x14ac:dyDescent="0.25">
      <c r="A211" t="s">
        <v>7</v>
      </c>
      <c r="B211" t="s">
        <v>23</v>
      </c>
      <c r="C211" s="1">
        <v>41934</v>
      </c>
      <c r="D211" t="e">
        <v>#VALUE!</v>
      </c>
      <c r="E211" t="e">
        <v>#VALUE!</v>
      </c>
      <c r="F211" t="e">
        <v>#VALUE!</v>
      </c>
      <c r="G211" t="e">
        <v>#VALUE!</v>
      </c>
      <c r="H211" t="e">
        <v>#VALUE!</v>
      </c>
      <c r="I211" t="e">
        <v>#VALUE!</v>
      </c>
      <c r="J211" t="e">
        <v>#VALUE!</v>
      </c>
      <c r="K211" t="e">
        <v>#VALUE!</v>
      </c>
      <c r="L211">
        <v>-7.2799999999999991E-3</v>
      </c>
      <c r="M211">
        <v>1.9599999999999999E-3</v>
      </c>
      <c r="N211" t="e">
        <v>#VALUE!</v>
      </c>
      <c r="O211" t="e">
        <v>#VALUE!</v>
      </c>
      <c r="P211" t="e">
        <v>#VALUE!</v>
      </c>
      <c r="Q211" t="e">
        <v>#VALUE!</v>
      </c>
      <c r="R211" t="e">
        <v>#VALUE!</v>
      </c>
      <c r="S211" t="e">
        <v>#VALUE!</v>
      </c>
      <c r="T211">
        <v>1.0359999999999999E-2</v>
      </c>
    </row>
    <row r="217" spans="1:20" x14ac:dyDescent="0.25">
      <c r="A217" t="s">
        <v>61</v>
      </c>
      <c r="B217" t="s">
        <v>15</v>
      </c>
      <c r="C217" s="1" t="s">
        <v>60</v>
      </c>
      <c r="D217" t="s">
        <v>44</v>
      </c>
      <c r="E217" t="s">
        <v>45</v>
      </c>
      <c r="F217" t="s">
        <v>46</v>
      </c>
      <c r="G217" t="s">
        <v>47</v>
      </c>
      <c r="H217" t="s">
        <v>89</v>
      </c>
      <c r="I217" t="s">
        <v>48</v>
      </c>
      <c r="J217" t="s">
        <v>49</v>
      </c>
      <c r="K217" t="s">
        <v>50</v>
      </c>
      <c r="L217" t="s">
        <v>51</v>
      </c>
      <c r="M217" t="s">
        <v>52</v>
      </c>
      <c r="N217" t="s">
        <v>53</v>
      </c>
      <c r="O217" t="s">
        <v>54</v>
      </c>
      <c r="P217" t="s">
        <v>55</v>
      </c>
      <c r="Q217" t="s">
        <v>56</v>
      </c>
      <c r="R217" t="s">
        <v>57</v>
      </c>
      <c r="S217" t="s">
        <v>58</v>
      </c>
      <c r="T217" t="s">
        <v>59</v>
      </c>
    </row>
    <row r="218" spans="1:20" x14ac:dyDescent="0.25">
      <c r="A218" t="s">
        <v>9</v>
      </c>
      <c r="B218" t="s">
        <v>74</v>
      </c>
      <c r="C218" s="1">
        <v>41899</v>
      </c>
      <c r="D218" t="e">
        <v>#VALUE!</v>
      </c>
      <c r="E218" t="e">
        <v>#VALUE!</v>
      </c>
      <c r="F218" t="e">
        <v>#VALUE!</v>
      </c>
      <c r="G218">
        <v>2.1699999999999997E-2</v>
      </c>
      <c r="H218">
        <v>1.5399999999999999E-3</v>
      </c>
      <c r="I218" t="e">
        <v>#VALUE!</v>
      </c>
      <c r="J218" t="e">
        <v>#VALUE!</v>
      </c>
      <c r="K218" t="e">
        <v>#VALUE!</v>
      </c>
      <c r="L218" t="e">
        <v>#VALUE!</v>
      </c>
      <c r="M218" t="e">
        <v>#VALUE!</v>
      </c>
      <c r="N218" t="e">
        <v>#VALUE!</v>
      </c>
      <c r="O218" t="e">
        <v>#VALUE!</v>
      </c>
      <c r="P218" t="e">
        <v>#VALUE!</v>
      </c>
      <c r="Q218" t="e">
        <v>#VALUE!</v>
      </c>
      <c r="R218" t="e">
        <v>#VALUE!</v>
      </c>
      <c r="S218" t="e">
        <v>#VALUE!</v>
      </c>
      <c r="T218" t="e">
        <v>#VALUE!</v>
      </c>
    </row>
    <row r="219" spans="1:20" x14ac:dyDescent="0.25">
      <c r="A219" t="s">
        <v>9</v>
      </c>
      <c r="B219" t="s">
        <v>74</v>
      </c>
      <c r="C219" s="1">
        <v>41906</v>
      </c>
      <c r="D219" t="e">
        <v>#VALUE!</v>
      </c>
      <c r="E219" t="e">
        <v>#VALUE!</v>
      </c>
      <c r="F219" t="e">
        <v>#VALUE!</v>
      </c>
      <c r="G219">
        <v>2.0999999999999998E-2</v>
      </c>
      <c r="H219">
        <v>1.3999999999999999E-4</v>
      </c>
      <c r="I219" t="e">
        <v>#VALUE!</v>
      </c>
      <c r="J219" t="e">
        <v>#VALUE!</v>
      </c>
      <c r="K219" t="e">
        <v>#VALUE!</v>
      </c>
      <c r="L219" t="e">
        <v>#VALUE!</v>
      </c>
      <c r="M219">
        <v>1.9599999999999999E-3</v>
      </c>
      <c r="N219">
        <v>2.5199999999999997E-3</v>
      </c>
      <c r="O219">
        <v>5.1799999999999997E-3</v>
      </c>
      <c r="P219" t="e">
        <v>#VALUE!</v>
      </c>
      <c r="Q219" t="e">
        <v>#VALUE!</v>
      </c>
      <c r="R219" t="e">
        <v>#VALUE!</v>
      </c>
      <c r="S219" t="e">
        <v>#VALUE!</v>
      </c>
      <c r="T219" t="e">
        <v>#VALUE!</v>
      </c>
    </row>
    <row r="220" spans="1:20" x14ac:dyDescent="0.25">
      <c r="A220" t="s">
        <v>9</v>
      </c>
      <c r="B220" t="s">
        <v>74</v>
      </c>
      <c r="C220" s="1">
        <v>41913</v>
      </c>
      <c r="D220" t="e">
        <v>#VALUE!</v>
      </c>
      <c r="E220" t="e">
        <v>#VALUE!</v>
      </c>
      <c r="F220" t="e">
        <v>#VALUE!</v>
      </c>
      <c r="G220">
        <v>2.3099999999999999E-2</v>
      </c>
      <c r="H220">
        <v>1.8199999999999998E-3</v>
      </c>
      <c r="I220" t="e">
        <v>#VALUE!</v>
      </c>
      <c r="J220" t="e">
        <v>#VALUE!</v>
      </c>
      <c r="K220" t="e">
        <v>#VALUE!</v>
      </c>
      <c r="L220" t="e">
        <v>#VALUE!</v>
      </c>
      <c r="M220">
        <v>2.2399999999999998E-3</v>
      </c>
      <c r="N220">
        <v>2.8E-3</v>
      </c>
      <c r="O220" t="e">
        <v>#VALUE!</v>
      </c>
      <c r="P220" t="e">
        <v>#VALUE!</v>
      </c>
      <c r="Q220" t="e">
        <v>#VALUE!</v>
      </c>
      <c r="R220" t="e">
        <v>#VALUE!</v>
      </c>
      <c r="S220" t="e">
        <v>#VALUE!</v>
      </c>
      <c r="T220" t="e">
        <v>#VALUE!</v>
      </c>
    </row>
    <row r="221" spans="1:20" x14ac:dyDescent="0.25">
      <c r="A221" t="s">
        <v>9</v>
      </c>
      <c r="B221" t="s">
        <v>74</v>
      </c>
      <c r="C221" s="1">
        <v>41920</v>
      </c>
      <c r="D221" t="e">
        <v>#VALUE!</v>
      </c>
      <c r="E221" t="e">
        <v>#VALUE!</v>
      </c>
      <c r="F221" t="e">
        <v>#VALUE!</v>
      </c>
      <c r="G221">
        <v>2.1139999999999999E-2</v>
      </c>
      <c r="H221">
        <v>1.3999999999999999E-4</v>
      </c>
      <c r="I221" t="e">
        <v>#VALUE!</v>
      </c>
      <c r="J221" t="e">
        <v>#VALUE!</v>
      </c>
      <c r="K221" t="e">
        <v>#VALUE!</v>
      </c>
      <c r="L221" t="e">
        <v>#VALUE!</v>
      </c>
      <c r="M221">
        <v>0</v>
      </c>
      <c r="N221">
        <v>3.3599999999999997E-3</v>
      </c>
      <c r="O221" t="e">
        <v>#VALUE!</v>
      </c>
      <c r="P221" t="e">
        <v>#VALUE!</v>
      </c>
      <c r="Q221" t="e">
        <v>#VALUE!</v>
      </c>
      <c r="R221" t="e">
        <v>#VALUE!</v>
      </c>
      <c r="S221" t="e">
        <v>#VALUE!</v>
      </c>
      <c r="T221" t="e">
        <v>#VALUE!</v>
      </c>
    </row>
    <row r="222" spans="1:20" x14ac:dyDescent="0.25">
      <c r="A222" t="s">
        <v>9</v>
      </c>
      <c r="B222" t="s">
        <v>74</v>
      </c>
      <c r="C222" s="1">
        <v>41927</v>
      </c>
      <c r="D222" t="e">
        <v>#VALUE!</v>
      </c>
      <c r="E222" t="e">
        <v>#VALUE!</v>
      </c>
      <c r="F222" t="e">
        <v>#VALUE!</v>
      </c>
      <c r="G222">
        <v>3.3320000000000002E-2</v>
      </c>
      <c r="H222">
        <v>2.7999999999999998E-4</v>
      </c>
      <c r="I222" t="e">
        <v>#VALUE!</v>
      </c>
      <c r="J222" t="e">
        <v>#VALUE!</v>
      </c>
      <c r="K222" t="e">
        <v>#VALUE!</v>
      </c>
      <c r="L222" t="e">
        <v>#VALUE!</v>
      </c>
      <c r="M222">
        <v>4.0599999999999994E-3</v>
      </c>
      <c r="N222">
        <v>5.8799999999999989E-3</v>
      </c>
      <c r="O222" t="e">
        <v>#VALUE!</v>
      </c>
      <c r="P222" t="e">
        <v>#VALUE!</v>
      </c>
      <c r="Q222" t="e">
        <v>#VALUE!</v>
      </c>
      <c r="R222" t="e">
        <v>#VALUE!</v>
      </c>
      <c r="S222" t="e">
        <v>#VALUE!</v>
      </c>
      <c r="T222" t="e">
        <v>#VALUE!</v>
      </c>
    </row>
    <row r="223" spans="1:20" x14ac:dyDescent="0.25">
      <c r="A223" t="s">
        <v>9</v>
      </c>
      <c r="B223" t="s">
        <v>74</v>
      </c>
      <c r="C223" s="1">
        <v>41934</v>
      </c>
      <c r="D223" t="e">
        <v>#VALUE!</v>
      </c>
      <c r="E223" t="e">
        <v>#VALUE!</v>
      </c>
      <c r="F223" t="e">
        <v>#VALUE!</v>
      </c>
      <c r="G223">
        <v>3.542E-2</v>
      </c>
      <c r="H223">
        <v>4.1999999999999996E-4</v>
      </c>
      <c r="I223" t="e">
        <v>#VALUE!</v>
      </c>
      <c r="J223" t="e">
        <v>#VALUE!</v>
      </c>
      <c r="K223" t="e">
        <v>#VALUE!</v>
      </c>
      <c r="L223" t="e">
        <v>#VALUE!</v>
      </c>
      <c r="M223">
        <v>1.2599999999999998E-3</v>
      </c>
      <c r="N223">
        <v>6.5799999999999999E-3</v>
      </c>
      <c r="O223" t="e">
        <v>#VALUE!</v>
      </c>
      <c r="P223" t="e">
        <v>#VALUE!</v>
      </c>
      <c r="Q223" t="e">
        <v>#VALUE!</v>
      </c>
      <c r="R223" t="e">
        <v>#VALUE!</v>
      </c>
      <c r="S223" t="e">
        <v>#VALUE!</v>
      </c>
      <c r="T223" t="e">
        <v>#VALUE!</v>
      </c>
    </row>
    <row r="224" spans="1:20" x14ac:dyDescent="0.25">
      <c r="A224" t="s">
        <v>9</v>
      </c>
      <c r="B224" t="s">
        <v>74</v>
      </c>
      <c r="C224" s="1">
        <v>41941</v>
      </c>
      <c r="D224" t="e">
        <v>#VALUE!</v>
      </c>
      <c r="E224" t="e">
        <v>#VALUE!</v>
      </c>
      <c r="F224" t="e">
        <v>#VALUE!</v>
      </c>
      <c r="G224">
        <v>4.3400000000000001E-2</v>
      </c>
      <c r="H224">
        <v>8.9999999999999998E-4</v>
      </c>
      <c r="I224" t="e">
        <v>#VALUE!</v>
      </c>
      <c r="J224" t="e">
        <v>#VALUE!</v>
      </c>
      <c r="K224" t="e">
        <v>#VALUE!</v>
      </c>
      <c r="L224">
        <v>2.8E-3</v>
      </c>
      <c r="M224">
        <v>4.4000000000000003E-3</v>
      </c>
      <c r="N224">
        <v>7.9000000000000008E-3</v>
      </c>
      <c r="O224" t="e">
        <v>#VALUE!</v>
      </c>
      <c r="P224" t="e">
        <v>#VALUE!</v>
      </c>
      <c r="Q224" t="e">
        <v>#VALUE!</v>
      </c>
      <c r="R224" t="e">
        <v>#VALUE!</v>
      </c>
      <c r="S224" t="e">
        <v>#VALUE!</v>
      </c>
      <c r="T224" t="e">
        <v>#VALUE!</v>
      </c>
    </row>
    <row r="225" spans="1:20" x14ac:dyDescent="0.25">
      <c r="A225" t="s">
        <v>9</v>
      </c>
      <c r="B225" t="s">
        <v>74</v>
      </c>
      <c r="C225" s="1">
        <v>41948</v>
      </c>
      <c r="D225" t="e">
        <v>#VALUE!</v>
      </c>
      <c r="E225" t="e">
        <v>#VALUE!</v>
      </c>
      <c r="F225" t="e">
        <v>#VALUE!</v>
      </c>
      <c r="G225">
        <v>3.9100000000000003E-2</v>
      </c>
      <c r="H225">
        <v>6.9999999999999999E-4</v>
      </c>
      <c r="I225" t="e">
        <v>#VALUE!</v>
      </c>
      <c r="J225" t="e">
        <v>#VALUE!</v>
      </c>
      <c r="K225" t="e">
        <v>#VALUE!</v>
      </c>
      <c r="L225">
        <v>1.6999999999999999E-3</v>
      </c>
      <c r="M225" t="s">
        <v>64</v>
      </c>
      <c r="N225">
        <v>1.0800000000000001E-2</v>
      </c>
      <c r="O225" t="e">
        <v>#VALUE!</v>
      </c>
      <c r="P225" t="e">
        <v>#VALUE!</v>
      </c>
      <c r="Q225" t="e">
        <v>#VALUE!</v>
      </c>
      <c r="R225" t="e">
        <v>#VALUE!</v>
      </c>
      <c r="S225" t="e">
        <v>#VALUE!</v>
      </c>
      <c r="T225">
        <v>7.0000000000000001E-3</v>
      </c>
    </row>
    <row r="226" spans="1:20" x14ac:dyDescent="0.25">
      <c r="A226" t="s">
        <v>9</v>
      </c>
      <c r="B226" t="s">
        <v>74</v>
      </c>
      <c r="C226" s="1">
        <v>41955</v>
      </c>
      <c r="D226" t="e">
        <v>#VALUE!</v>
      </c>
      <c r="E226" t="e">
        <v>#VALUE!</v>
      </c>
      <c r="F226" t="e">
        <v>#VALUE!</v>
      </c>
      <c r="G226">
        <v>3.6700000000000003E-2</v>
      </c>
      <c r="H226">
        <v>8.9999999999999998E-4</v>
      </c>
      <c r="I226" t="e">
        <v>#VALUE!</v>
      </c>
      <c r="J226" t="e">
        <v>#VALUE!</v>
      </c>
      <c r="K226" t="e">
        <v>#VALUE!</v>
      </c>
      <c r="L226">
        <v>4.3E-3</v>
      </c>
      <c r="M226">
        <v>9.7999999999999997E-3</v>
      </c>
      <c r="N226" t="e">
        <v>#VALUE!</v>
      </c>
      <c r="O226" t="e">
        <v>#VALUE!</v>
      </c>
      <c r="P226" t="e">
        <v>#VALUE!</v>
      </c>
      <c r="Q226" t="e">
        <v>#VALUE!</v>
      </c>
      <c r="R226" t="e">
        <v>#VALUE!</v>
      </c>
      <c r="S226" t="e">
        <v>#VALUE!</v>
      </c>
      <c r="T226">
        <v>5.1999999999999998E-3</v>
      </c>
    </row>
    <row r="227" spans="1:20" x14ac:dyDescent="0.25">
      <c r="A227" t="s">
        <v>9</v>
      </c>
      <c r="B227" t="s">
        <v>74</v>
      </c>
      <c r="C227" s="1">
        <v>41962</v>
      </c>
      <c r="D227" t="e">
        <v>#VALUE!</v>
      </c>
      <c r="E227" t="e">
        <v>#VALUE!</v>
      </c>
      <c r="F227" t="e">
        <v>#VALUE!</v>
      </c>
      <c r="G227">
        <v>3.1099999999999999E-2</v>
      </c>
      <c r="H227">
        <v>1.1999999999999999E-3</v>
      </c>
      <c r="I227" t="e">
        <v>#VALUE!</v>
      </c>
      <c r="J227" t="e">
        <v>#VALUE!</v>
      </c>
      <c r="K227" t="e">
        <v>#VALUE!</v>
      </c>
      <c r="L227">
        <v>2.0999999999999999E-3</v>
      </c>
      <c r="M227" t="s">
        <v>63</v>
      </c>
      <c r="N227" t="e">
        <v>#VALUE!</v>
      </c>
      <c r="O227" t="e">
        <v>#VALUE!</v>
      </c>
      <c r="P227" t="e">
        <v>#VALUE!</v>
      </c>
      <c r="Q227" t="e">
        <v>#VALUE!</v>
      </c>
      <c r="R227" t="e">
        <v>#VALUE!</v>
      </c>
      <c r="S227" t="e">
        <v>#VALUE!</v>
      </c>
      <c r="T227">
        <v>6.1000000000000004E-3</v>
      </c>
    </row>
    <row r="228" spans="1:20" x14ac:dyDescent="0.25">
      <c r="A228" t="s">
        <v>9</v>
      </c>
      <c r="B228" t="s">
        <v>74</v>
      </c>
      <c r="C228" s="1">
        <v>41969</v>
      </c>
      <c r="D228" t="e">
        <v>#VALUE!</v>
      </c>
      <c r="E228" t="e">
        <v>#VALUE!</v>
      </c>
      <c r="F228" t="e">
        <v>#VALUE!</v>
      </c>
      <c r="G228">
        <v>3.4799999999999998E-2</v>
      </c>
      <c r="H228">
        <v>8.0000000000000004E-4</v>
      </c>
      <c r="I228" t="e">
        <v>#VALUE!</v>
      </c>
      <c r="J228" t="e">
        <v>#VALUE!</v>
      </c>
      <c r="K228" t="e">
        <v>#VALUE!</v>
      </c>
      <c r="L228">
        <v>6.1000000000000004E-3</v>
      </c>
      <c r="M228" t="s">
        <v>62</v>
      </c>
      <c r="N228">
        <v>1.0999999999999999E-2</v>
      </c>
      <c r="O228" t="e">
        <v>#VALUE!</v>
      </c>
      <c r="P228" t="e">
        <v>#VALUE!</v>
      </c>
      <c r="Q228" t="e">
        <v>#VALUE!</v>
      </c>
      <c r="R228" t="e">
        <v>#VALUE!</v>
      </c>
      <c r="S228" t="e">
        <v>#VALUE!</v>
      </c>
      <c r="T228">
        <v>9.1000000000000004E-3</v>
      </c>
    </row>
    <row r="229" spans="1:20" x14ac:dyDescent="0.25">
      <c r="A229" t="s">
        <v>9</v>
      </c>
      <c r="B229" t="s">
        <v>74</v>
      </c>
      <c r="C229" s="1">
        <v>41975</v>
      </c>
      <c r="D229" t="e">
        <v>#VALUE!</v>
      </c>
      <c r="E229" t="e">
        <v>#VALUE!</v>
      </c>
      <c r="F229" t="e">
        <v>#VALUE!</v>
      </c>
      <c r="G229">
        <v>4.4659999999999991E-2</v>
      </c>
      <c r="H229">
        <v>6.9999999999999999E-4</v>
      </c>
      <c r="I229" t="e">
        <v>#VALUE!</v>
      </c>
      <c r="J229" t="e">
        <v>#VALUE!</v>
      </c>
      <c r="K229" t="e">
        <v>#VALUE!</v>
      </c>
      <c r="L229">
        <v>5.1799999999999997E-3</v>
      </c>
      <c r="M229">
        <v>3.6399999999999996E-3</v>
      </c>
      <c r="N229">
        <v>8.3999999999999993E-4</v>
      </c>
      <c r="O229" t="e">
        <v>#VALUE!</v>
      </c>
      <c r="P229" t="e">
        <v>#VALUE!</v>
      </c>
      <c r="Q229" t="e">
        <v>#VALUE!</v>
      </c>
      <c r="R229" t="e">
        <v>#VALUE!</v>
      </c>
      <c r="S229" t="e">
        <v>#VALUE!</v>
      </c>
      <c r="T229">
        <v>6.8599999999999989E-3</v>
      </c>
    </row>
    <row r="230" spans="1:20" x14ac:dyDescent="0.25">
      <c r="A230" t="s">
        <v>9</v>
      </c>
      <c r="B230" t="s">
        <v>74</v>
      </c>
      <c r="C230" s="1">
        <v>41983</v>
      </c>
      <c r="D230" t="e">
        <v>#VALUE!</v>
      </c>
      <c r="E230" t="e">
        <v>#VALUE!</v>
      </c>
      <c r="F230" t="e">
        <v>#VALUE!</v>
      </c>
      <c r="G230">
        <v>3.3739999999999999E-2</v>
      </c>
      <c r="H230">
        <v>6.9999999999999999E-4</v>
      </c>
      <c r="I230" t="e">
        <v>#VALUE!</v>
      </c>
      <c r="J230" t="e">
        <v>#VALUE!</v>
      </c>
      <c r="K230" t="e">
        <v>#VALUE!</v>
      </c>
      <c r="L230">
        <v>6.7199999999999994E-3</v>
      </c>
      <c r="M230" t="e">
        <v>#VALUE!</v>
      </c>
      <c r="N230" t="e">
        <v>#VALUE!</v>
      </c>
      <c r="O230" t="e">
        <v>#VALUE!</v>
      </c>
      <c r="P230" t="e">
        <v>#VALUE!</v>
      </c>
      <c r="Q230" t="e">
        <v>#VALUE!</v>
      </c>
      <c r="R230" t="e">
        <v>#VALUE!</v>
      </c>
      <c r="S230" t="e">
        <v>#VALUE!</v>
      </c>
      <c r="T230" t="e">
        <v>#VALUE!</v>
      </c>
    </row>
    <row r="231" spans="1:20" x14ac:dyDescent="0.25">
      <c r="A231" t="s">
        <v>9</v>
      </c>
      <c r="B231" t="s">
        <v>74</v>
      </c>
      <c r="C231" s="1">
        <v>41990</v>
      </c>
      <c r="D231" t="e">
        <v>#VALUE!</v>
      </c>
      <c r="E231" t="e">
        <v>#VALUE!</v>
      </c>
      <c r="F231" t="e">
        <v>#VALUE!</v>
      </c>
      <c r="G231">
        <v>2.9399999999999999E-2</v>
      </c>
      <c r="H231">
        <v>8.9999999999999998E-4</v>
      </c>
      <c r="I231" t="e">
        <v>#VALUE!</v>
      </c>
      <c r="J231" t="e">
        <v>#VALUE!</v>
      </c>
      <c r="K231" t="e">
        <v>#VALUE!</v>
      </c>
      <c r="L231">
        <v>3.2199999999999998E-3</v>
      </c>
      <c r="M231" t="e">
        <v>#VALUE!</v>
      </c>
      <c r="N231">
        <v>4.8999999999999998E-3</v>
      </c>
      <c r="O231" t="e">
        <v>#VALUE!</v>
      </c>
      <c r="P231" t="e">
        <v>#VALUE!</v>
      </c>
      <c r="Q231" t="e">
        <v>#VALUE!</v>
      </c>
      <c r="R231" t="e">
        <v>#VALUE!</v>
      </c>
      <c r="S231" t="e">
        <v>#VALUE!</v>
      </c>
      <c r="T231" t="e">
        <v>#VALUE!</v>
      </c>
    </row>
    <row r="232" spans="1:20" x14ac:dyDescent="0.25">
      <c r="A232" t="s">
        <v>9</v>
      </c>
      <c r="B232" t="s">
        <v>74</v>
      </c>
      <c r="C232" s="1">
        <v>42025</v>
      </c>
      <c r="D232" t="e">
        <v>#VALUE!</v>
      </c>
      <c r="E232" t="e">
        <v>#VALUE!</v>
      </c>
      <c r="F232" t="e">
        <v>#VALUE!</v>
      </c>
      <c r="G232">
        <v>3.9E-2</v>
      </c>
      <c r="H232" s="3">
        <v>1.6999999999999999E-3</v>
      </c>
      <c r="I232" t="e">
        <v>#VALUE!</v>
      </c>
      <c r="J232" t="e">
        <v>#VALUE!</v>
      </c>
      <c r="K232" t="e">
        <v>#VALUE!</v>
      </c>
      <c r="L232">
        <v>1.4E-3</v>
      </c>
      <c r="M232">
        <v>3.3E-3</v>
      </c>
      <c r="N232" t="e">
        <v>#VALUE!</v>
      </c>
      <c r="O232" t="e">
        <v>#VALUE!</v>
      </c>
      <c r="P232" t="e">
        <v>#VALUE!</v>
      </c>
      <c r="Q232" t="e">
        <v>#VALUE!</v>
      </c>
      <c r="R232" t="e">
        <v>#VALUE!</v>
      </c>
      <c r="S232">
        <v>0.13</v>
      </c>
      <c r="T232" t="e">
        <v>#VALUE!</v>
      </c>
    </row>
    <row r="233" spans="1:20" x14ac:dyDescent="0.25">
      <c r="A233" t="s">
        <v>9</v>
      </c>
      <c r="B233" t="s">
        <v>74</v>
      </c>
      <c r="C233" s="1">
        <v>42032</v>
      </c>
      <c r="D233" t="e">
        <v>#VALUE!</v>
      </c>
      <c r="E233" t="e">
        <v>#VALUE!</v>
      </c>
      <c r="F233">
        <v>2.3800000000000002E-2</v>
      </c>
      <c r="G233">
        <v>3.2000000000000001E-2</v>
      </c>
      <c r="H233" s="3">
        <v>1.9E-3</v>
      </c>
      <c r="I233" t="e">
        <v>#VALUE!</v>
      </c>
      <c r="J233" t="e">
        <v>#VALUE!</v>
      </c>
      <c r="K233" t="e">
        <v>#VALUE!</v>
      </c>
      <c r="L233">
        <v>3.8E-3</v>
      </c>
      <c r="M233" t="e">
        <v>#VALUE!</v>
      </c>
      <c r="N233">
        <v>2.3999999999999998E-3</v>
      </c>
      <c r="O233" t="e">
        <v>#VALUE!</v>
      </c>
      <c r="P233" t="e">
        <v>#VALUE!</v>
      </c>
      <c r="Q233">
        <v>6.5000000000000002E-2</v>
      </c>
      <c r="R233" t="e">
        <v>#VALUE!</v>
      </c>
      <c r="S233" t="e">
        <v>#VALUE!</v>
      </c>
      <c r="T233" t="e">
        <v>#VALUE!</v>
      </c>
    </row>
    <row r="234" spans="1:20" x14ac:dyDescent="0.25">
      <c r="A234" t="s">
        <v>9</v>
      </c>
      <c r="B234" t="s">
        <v>74</v>
      </c>
      <c r="C234" s="1">
        <v>42039</v>
      </c>
      <c r="D234" t="e">
        <v>#VALUE!</v>
      </c>
      <c r="E234" t="e">
        <v>#VALUE!</v>
      </c>
      <c r="F234">
        <v>2.2800000000000001E-2</v>
      </c>
      <c r="G234">
        <v>3.6299999999999999E-2</v>
      </c>
      <c r="H234" s="3">
        <v>1.5E-3</v>
      </c>
      <c r="I234" t="e">
        <v>#VALUE!</v>
      </c>
      <c r="J234" t="e">
        <v>#VALUE!</v>
      </c>
      <c r="K234" t="e">
        <v>#VALUE!</v>
      </c>
      <c r="L234">
        <v>3.8E-3</v>
      </c>
      <c r="M234" t="e">
        <v>#VALUE!</v>
      </c>
      <c r="N234" t="e">
        <v>#VALUE!</v>
      </c>
      <c r="O234" t="e">
        <v>#VALUE!</v>
      </c>
      <c r="P234" t="e">
        <v>#VALUE!</v>
      </c>
      <c r="Q234" t="e">
        <v>#VALUE!</v>
      </c>
      <c r="R234" t="e">
        <v>#VALUE!</v>
      </c>
      <c r="S234" t="e">
        <v>#VALUE!</v>
      </c>
      <c r="T234" t="e">
        <v>#VALUE!</v>
      </c>
    </row>
    <row r="235" spans="1:20" x14ac:dyDescent="0.25">
      <c r="A235" t="s">
        <v>9</v>
      </c>
      <c r="B235" t="s">
        <v>74</v>
      </c>
      <c r="C235" s="1">
        <v>42046</v>
      </c>
      <c r="D235" t="e">
        <v>#VALUE!</v>
      </c>
      <c r="E235" t="e">
        <v>#VALUE!</v>
      </c>
      <c r="F235" t="e">
        <v>#VALUE!</v>
      </c>
      <c r="G235">
        <v>3.8899999999999997E-2</v>
      </c>
      <c r="H235" s="3">
        <v>1.6999999999999999E-3</v>
      </c>
      <c r="I235" t="e">
        <v>#VALUE!</v>
      </c>
      <c r="J235" t="e">
        <v>#VALUE!</v>
      </c>
      <c r="K235" t="e">
        <v>#VALUE!</v>
      </c>
      <c r="L235">
        <v>2.0999999999999999E-3</v>
      </c>
      <c r="M235" t="e">
        <v>#VALUE!</v>
      </c>
      <c r="N235">
        <v>2.3999999999999998E-3</v>
      </c>
      <c r="O235">
        <v>5.3E-3</v>
      </c>
      <c r="P235" t="e">
        <v>#VALUE!</v>
      </c>
      <c r="Q235" t="e">
        <v>#VALUE!</v>
      </c>
      <c r="R235" t="e">
        <v>#VALUE!</v>
      </c>
      <c r="S235" t="e">
        <v>#VALUE!</v>
      </c>
      <c r="T235" t="e">
        <v>#VALUE!</v>
      </c>
    </row>
    <row r="236" spans="1:20" x14ac:dyDescent="0.25">
      <c r="A236" t="s">
        <v>9</v>
      </c>
      <c r="B236" t="s">
        <v>74</v>
      </c>
      <c r="C236" s="1">
        <v>42053</v>
      </c>
      <c r="D236" t="e">
        <v>#VALUE!</v>
      </c>
      <c r="E236" t="e">
        <v>#VALUE!</v>
      </c>
      <c r="F236" t="e">
        <v>#VALUE!</v>
      </c>
      <c r="G236">
        <v>4.4699999999999997E-2</v>
      </c>
      <c r="H236">
        <v>2.5999999999999999E-3</v>
      </c>
      <c r="I236" t="e">
        <v>#VALUE!</v>
      </c>
      <c r="J236" t="e">
        <v>#VALUE!</v>
      </c>
      <c r="K236" t="e">
        <v>#VALUE!</v>
      </c>
      <c r="L236" t="e">
        <v>#VALUE!</v>
      </c>
      <c r="M236" t="e">
        <v>#VALUE!</v>
      </c>
      <c r="N236">
        <v>8.0000000000000004E-4</v>
      </c>
      <c r="O236" t="e">
        <v>#VALUE!</v>
      </c>
      <c r="P236" t="e">
        <v>#VALUE!</v>
      </c>
      <c r="Q236" t="e">
        <v>#VALUE!</v>
      </c>
      <c r="R236" t="e">
        <v>#VALUE!</v>
      </c>
      <c r="S236" t="e">
        <v>#VALUE!</v>
      </c>
      <c r="T236" t="e">
        <v>#VALUE!</v>
      </c>
    </row>
    <row r="237" spans="1:20" x14ac:dyDescent="0.25">
      <c r="A237" t="s">
        <v>9</v>
      </c>
      <c r="B237" t="s">
        <v>74</v>
      </c>
      <c r="C237" s="1">
        <v>42060</v>
      </c>
      <c r="D237" t="e">
        <v>#VALUE!</v>
      </c>
      <c r="E237" t="e">
        <v>#VALUE!</v>
      </c>
      <c r="F237" t="e">
        <v>#VALUE!</v>
      </c>
      <c r="G237">
        <v>3.49E-2</v>
      </c>
      <c r="H237">
        <v>2.7000000000000001E-3</v>
      </c>
      <c r="I237" t="e">
        <v>#VALUE!</v>
      </c>
      <c r="J237" t="e">
        <v>#VALUE!</v>
      </c>
      <c r="K237" t="e">
        <v>#VALUE!</v>
      </c>
      <c r="L237">
        <v>1.2999999999999999E-3</v>
      </c>
      <c r="M237" t="e">
        <v>#VALUE!</v>
      </c>
      <c r="N237">
        <v>1.6999999999999999E-3</v>
      </c>
      <c r="O237">
        <v>8.6999999999999994E-3</v>
      </c>
      <c r="P237" t="e">
        <v>#VALUE!</v>
      </c>
      <c r="Q237" t="e">
        <v>#VALUE!</v>
      </c>
      <c r="R237" t="e">
        <v>#VALUE!</v>
      </c>
      <c r="S237" t="e">
        <v>#VALUE!</v>
      </c>
      <c r="T237" t="e">
        <v>#VALUE!</v>
      </c>
    </row>
    <row r="238" spans="1:20" x14ac:dyDescent="0.25">
      <c r="A238" t="s">
        <v>9</v>
      </c>
      <c r="B238" t="s">
        <v>74</v>
      </c>
      <c r="C238" s="1">
        <v>42067</v>
      </c>
      <c r="D238" t="e">
        <v>#VALUE!</v>
      </c>
      <c r="E238" t="e">
        <v>#VALUE!</v>
      </c>
      <c r="F238" t="e">
        <v>#VALUE!</v>
      </c>
      <c r="G238">
        <v>3.85E-2</v>
      </c>
      <c r="H238">
        <v>2.8E-3</v>
      </c>
      <c r="I238" t="e">
        <v>#VALUE!</v>
      </c>
      <c r="J238" t="e">
        <v>#VALUE!</v>
      </c>
      <c r="K238" t="e">
        <v>#VALUE!</v>
      </c>
      <c r="L238">
        <v>3.8E-3</v>
      </c>
      <c r="M238" t="e">
        <v>#VALUE!</v>
      </c>
      <c r="N238" t="e">
        <v>#VALUE!</v>
      </c>
      <c r="O238" t="e">
        <v>#VALUE!</v>
      </c>
      <c r="P238" t="e">
        <v>#VALUE!</v>
      </c>
      <c r="Q238" t="e">
        <v>#VALUE!</v>
      </c>
      <c r="R238" t="e">
        <v>#VALUE!</v>
      </c>
      <c r="S238" t="e">
        <v>#VALUE!</v>
      </c>
      <c r="T238">
        <v>5.0000000000000001E-3</v>
      </c>
    </row>
    <row r="239" spans="1:20" x14ac:dyDescent="0.25">
      <c r="A239" t="s">
        <v>9</v>
      </c>
      <c r="B239" t="s">
        <v>74</v>
      </c>
      <c r="C239" s="1">
        <v>42074</v>
      </c>
      <c r="D239" t="e">
        <v>#VALUE!</v>
      </c>
      <c r="E239" t="e">
        <v>#VALUE!</v>
      </c>
      <c r="F239" t="e">
        <v>#VALUE!</v>
      </c>
      <c r="G239">
        <v>4.36E-2</v>
      </c>
      <c r="H239">
        <v>2.5999999999999999E-3</v>
      </c>
      <c r="I239" t="e">
        <v>#VALUE!</v>
      </c>
      <c r="J239" t="e">
        <v>#VALUE!</v>
      </c>
      <c r="K239" t="e">
        <v>#VALUE!</v>
      </c>
      <c r="L239">
        <v>6.4999999999999997E-3</v>
      </c>
      <c r="M239" t="e">
        <v>#VALUE!</v>
      </c>
      <c r="N239">
        <v>5.0000000000000001E-4</v>
      </c>
      <c r="O239" t="e">
        <v>#VALUE!</v>
      </c>
      <c r="P239" t="e">
        <v>#VALUE!</v>
      </c>
      <c r="Q239" t="e">
        <v>#VALUE!</v>
      </c>
      <c r="R239" t="e">
        <v>#VALUE!</v>
      </c>
      <c r="S239" t="e">
        <v>#VALUE!</v>
      </c>
      <c r="T239" t="e">
        <v>#VALUE!</v>
      </c>
    </row>
    <row r="240" spans="1:20" x14ac:dyDescent="0.25">
      <c r="A240" t="s">
        <v>9</v>
      </c>
      <c r="B240" t="s">
        <v>74</v>
      </c>
      <c r="C240" s="1">
        <v>42088</v>
      </c>
      <c r="D240" t="e">
        <v>#VALUE!</v>
      </c>
      <c r="E240" t="e">
        <v>#VALUE!</v>
      </c>
      <c r="F240" t="e">
        <v>#VALUE!</v>
      </c>
      <c r="G240">
        <v>2.6100000000000002E-2</v>
      </c>
      <c r="H240">
        <v>2.3E-3</v>
      </c>
      <c r="I240" t="e">
        <v>#VALUE!</v>
      </c>
      <c r="J240" t="e">
        <v>#VALUE!</v>
      </c>
      <c r="K240" t="e">
        <v>#VALUE!</v>
      </c>
      <c r="L240">
        <v>1.1999999999999999E-3</v>
      </c>
      <c r="M240" t="e">
        <v>#VALUE!</v>
      </c>
      <c r="N240" t="e">
        <v>#VALUE!</v>
      </c>
      <c r="O240" t="e">
        <v>#VALUE!</v>
      </c>
      <c r="P240" t="e">
        <v>#VALUE!</v>
      </c>
      <c r="Q240">
        <v>9.0499999999999997E-2</v>
      </c>
      <c r="R240" t="e">
        <v>#VALUE!</v>
      </c>
      <c r="S240" t="e">
        <v>#VALUE!</v>
      </c>
      <c r="T240" t="e">
        <v>#VALUE!</v>
      </c>
    </row>
    <row r="241" spans="1:20" x14ac:dyDescent="0.25">
      <c r="A241" t="s">
        <v>9</v>
      </c>
      <c r="B241" t="s">
        <v>74</v>
      </c>
      <c r="C241" s="1">
        <v>42095</v>
      </c>
      <c r="D241" t="e">
        <v>#VALUE!</v>
      </c>
      <c r="E241" t="e">
        <v>#VALUE!</v>
      </c>
      <c r="F241" t="e">
        <v>#VALUE!</v>
      </c>
      <c r="G241">
        <v>3.4200000000000001E-2</v>
      </c>
      <c r="H241">
        <v>2.5999999999999999E-3</v>
      </c>
      <c r="I241" t="e">
        <v>#VALUE!</v>
      </c>
      <c r="J241" t="e">
        <v>#VALUE!</v>
      </c>
      <c r="K241" t="e">
        <v>#VALUE!</v>
      </c>
      <c r="L241">
        <v>3.3999999999999998E-3</v>
      </c>
      <c r="M241" t="e">
        <v>#VALUE!</v>
      </c>
      <c r="N241" t="e">
        <v>#VALUE!</v>
      </c>
      <c r="O241" t="e">
        <v>#VALUE!</v>
      </c>
      <c r="P241">
        <v>0.19600000000000001</v>
      </c>
      <c r="Q241" t="e">
        <v>#VALUE!</v>
      </c>
      <c r="R241" t="e">
        <v>#VALUE!</v>
      </c>
      <c r="S241" t="e">
        <v>#VALUE!</v>
      </c>
      <c r="T241">
        <v>1.01E-2</v>
      </c>
    </row>
    <row r="242" spans="1:20" x14ac:dyDescent="0.25">
      <c r="A242" t="s">
        <v>9</v>
      </c>
      <c r="B242" t="s">
        <v>74</v>
      </c>
      <c r="C242" s="1">
        <v>42109</v>
      </c>
      <c r="D242" t="e">
        <v>#VALUE!</v>
      </c>
      <c r="E242" t="e">
        <v>#VALUE!</v>
      </c>
      <c r="F242" t="e">
        <v>#VALUE!</v>
      </c>
      <c r="G242">
        <v>1.52E-2</v>
      </c>
      <c r="H242">
        <v>3.0999999999999999E-3</v>
      </c>
      <c r="I242" t="e">
        <v>#VALUE!</v>
      </c>
      <c r="J242" t="e">
        <v>#VALUE!</v>
      </c>
      <c r="K242" t="e">
        <v>#VALUE!</v>
      </c>
      <c r="L242" t="e">
        <v>#VALUE!</v>
      </c>
      <c r="M242" t="e">
        <v>#VALUE!</v>
      </c>
      <c r="N242">
        <v>2.8999999999999998E-3</v>
      </c>
      <c r="O242" t="e">
        <v>#VALUE!</v>
      </c>
      <c r="P242" t="e">
        <v>#VALUE!</v>
      </c>
      <c r="Q242" t="e">
        <v>#VALUE!</v>
      </c>
      <c r="R242" t="e">
        <v>#VALUE!</v>
      </c>
      <c r="S242" t="e">
        <v>#VALUE!</v>
      </c>
      <c r="T242" t="e">
        <v>#VALUE!</v>
      </c>
    </row>
    <row r="243" spans="1:20" x14ac:dyDescent="0.25">
      <c r="A243" t="s">
        <v>9</v>
      </c>
      <c r="B243" t="s">
        <v>74</v>
      </c>
      <c r="C243" s="1">
        <v>42116</v>
      </c>
      <c r="D243" t="e">
        <v>#VALUE!</v>
      </c>
      <c r="E243" t="e">
        <v>#VALUE!</v>
      </c>
      <c r="F243" t="e">
        <v>#VALUE!</v>
      </c>
      <c r="G243">
        <v>4.0300000000000002E-2</v>
      </c>
      <c r="H243">
        <v>3.0999999999999999E-3</v>
      </c>
      <c r="I243" t="e">
        <v>#VALUE!</v>
      </c>
      <c r="J243" t="e">
        <v>#VALUE!</v>
      </c>
      <c r="K243" t="e">
        <v>#VALUE!</v>
      </c>
      <c r="L243">
        <v>6.1999999999999998E-3</v>
      </c>
      <c r="M243" t="e">
        <v>#VALUE!</v>
      </c>
      <c r="N243">
        <v>2.5000000000000001E-3</v>
      </c>
      <c r="O243" t="e">
        <v>#VALUE!</v>
      </c>
      <c r="P243" t="e">
        <v>#VALUE!</v>
      </c>
      <c r="Q243" t="e">
        <v>#VALUE!</v>
      </c>
      <c r="R243" t="e">
        <v>#VALUE!</v>
      </c>
      <c r="S243" t="e">
        <v>#VALUE!</v>
      </c>
      <c r="T243">
        <v>5.7000000000000002E-3</v>
      </c>
    </row>
    <row r="244" spans="1:20" x14ac:dyDescent="0.25">
      <c r="A244" t="s">
        <v>9</v>
      </c>
      <c r="B244" t="s">
        <v>74</v>
      </c>
      <c r="C244" s="1">
        <v>42123</v>
      </c>
      <c r="D244" t="e">
        <v>#VALUE!</v>
      </c>
      <c r="E244" t="e">
        <v>#VALUE!</v>
      </c>
      <c r="F244" t="e">
        <v>#VALUE!</v>
      </c>
      <c r="G244">
        <v>3.2800000000000003E-2</v>
      </c>
      <c r="H244">
        <v>2E-3</v>
      </c>
      <c r="I244" t="e">
        <v>#VALUE!</v>
      </c>
      <c r="J244" t="e">
        <v>#VALUE!</v>
      </c>
      <c r="K244" t="e">
        <v>#VALUE!</v>
      </c>
      <c r="L244">
        <v>3.2000000000000002E-3</v>
      </c>
      <c r="M244" t="e">
        <v>#VALUE!</v>
      </c>
      <c r="N244">
        <v>2.0999999999999999E-3</v>
      </c>
      <c r="O244" t="e">
        <v>#VALUE!</v>
      </c>
      <c r="P244" t="e">
        <v>#VALUE!</v>
      </c>
      <c r="Q244" t="e">
        <v>#VALUE!</v>
      </c>
      <c r="R244" t="e">
        <v>#VALUE!</v>
      </c>
      <c r="S244">
        <v>0.13200000000000001</v>
      </c>
      <c r="T244" t="e">
        <v>#VALUE!</v>
      </c>
    </row>
    <row r="245" spans="1:20" x14ac:dyDescent="0.25">
      <c r="A245" t="s">
        <v>9</v>
      </c>
      <c r="B245" t="s">
        <v>74</v>
      </c>
      <c r="C245" s="1">
        <v>42130</v>
      </c>
      <c r="D245" t="e">
        <v>#VALUE!</v>
      </c>
      <c r="E245" t="e">
        <v>#VALUE!</v>
      </c>
      <c r="F245" t="e">
        <v>#VALUE!</v>
      </c>
      <c r="G245">
        <v>3.8899999999999997E-2</v>
      </c>
      <c r="H245">
        <v>1.6999999999999999E-3</v>
      </c>
      <c r="I245" t="e">
        <v>#VALUE!</v>
      </c>
      <c r="J245" t="e">
        <v>#VALUE!</v>
      </c>
      <c r="K245" t="e">
        <v>#VALUE!</v>
      </c>
      <c r="L245" t="e">
        <v>#VALUE!</v>
      </c>
      <c r="M245" t="e">
        <v>#VALUE!</v>
      </c>
      <c r="N245">
        <v>4.0000000000000001E-3</v>
      </c>
      <c r="O245" t="e">
        <v>#VALUE!</v>
      </c>
      <c r="P245" t="e">
        <v>#VALUE!</v>
      </c>
      <c r="Q245" t="e">
        <v>#VALUE!</v>
      </c>
      <c r="R245" t="e">
        <v>#VALUE!</v>
      </c>
      <c r="S245" t="e">
        <v>#VALUE!</v>
      </c>
      <c r="T245" t="e">
        <v>#VALUE!</v>
      </c>
    </row>
    <row r="246" spans="1:20" x14ac:dyDescent="0.25">
      <c r="A246" t="s">
        <v>9</v>
      </c>
      <c r="B246" t="s">
        <v>74</v>
      </c>
      <c r="C246" s="1">
        <v>42144</v>
      </c>
      <c r="D246" t="e">
        <v>#VALUE!</v>
      </c>
      <c r="E246" t="e">
        <v>#VALUE!</v>
      </c>
      <c r="F246" t="e">
        <v>#VALUE!</v>
      </c>
      <c r="G246">
        <v>4.5699999999999998E-2</v>
      </c>
      <c r="H246">
        <v>2.2000000000000001E-3</v>
      </c>
      <c r="I246" t="e">
        <v>#VALUE!</v>
      </c>
      <c r="J246" t="e">
        <v>#VALUE!</v>
      </c>
      <c r="K246" t="e">
        <v>#VALUE!</v>
      </c>
      <c r="L246" t="e">
        <v>#VALUE!</v>
      </c>
      <c r="M246" t="e">
        <v>#VALUE!</v>
      </c>
      <c r="N246">
        <v>2.8E-3</v>
      </c>
      <c r="O246" t="e">
        <v>#VALUE!</v>
      </c>
      <c r="P246" t="e">
        <v>#VALUE!</v>
      </c>
      <c r="Q246" t="e">
        <v>#VALUE!</v>
      </c>
      <c r="R246" t="e">
        <v>#VALUE!</v>
      </c>
      <c r="S246" t="e">
        <v>#VALUE!</v>
      </c>
      <c r="T246">
        <v>1.3100000000000001E-2</v>
      </c>
    </row>
    <row r="247" spans="1:20" x14ac:dyDescent="0.25">
      <c r="A247" t="s">
        <v>9</v>
      </c>
      <c r="B247" t="s">
        <v>74</v>
      </c>
      <c r="C247" s="1">
        <v>42151</v>
      </c>
      <c r="D247" t="e">
        <v>#VALUE!</v>
      </c>
      <c r="E247" t="e">
        <v>#VALUE!</v>
      </c>
      <c r="F247" t="e">
        <v>#VALUE!</v>
      </c>
      <c r="G247">
        <v>3.7699999999999997E-2</v>
      </c>
      <c r="H247">
        <v>1.8E-3</v>
      </c>
      <c r="I247" t="e">
        <v>#VALUE!</v>
      </c>
      <c r="J247" t="e">
        <v>#VALUE!</v>
      </c>
      <c r="K247" t="e">
        <v>#VALUE!</v>
      </c>
      <c r="L247">
        <v>3.3E-3</v>
      </c>
      <c r="M247" t="e">
        <v>#VALUE!</v>
      </c>
      <c r="N247">
        <v>4.7000000000000002E-3</v>
      </c>
      <c r="O247" t="e">
        <v>#VALUE!</v>
      </c>
      <c r="P247" t="e">
        <v>#VALUE!</v>
      </c>
      <c r="Q247" t="e">
        <v>#VALUE!</v>
      </c>
      <c r="R247" t="e">
        <v>#VALUE!</v>
      </c>
      <c r="S247" t="e">
        <v>#VALUE!</v>
      </c>
      <c r="T247" t="e">
        <v>#VALUE!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B4"/>
  <sheetViews>
    <sheetView workbookViewId="0"/>
  </sheetViews>
  <sheetFormatPr defaultRowHeight="15" x14ac:dyDescent="0.25"/>
  <cols>
    <col min="1" max="1" width="9.140625" customWidth="1"/>
  </cols>
  <sheetData>
    <row r="1" spans="1:2" x14ac:dyDescent="0.25">
      <c r="A1" t="s">
        <v>103</v>
      </c>
      <c r="B1" t="s">
        <v>102</v>
      </c>
    </row>
    <row r="2" spans="1:2" x14ac:dyDescent="0.25">
      <c r="A2" t="s">
        <v>99</v>
      </c>
      <c r="B2" s="4">
        <v>312500</v>
      </c>
    </row>
    <row r="3" spans="1:2" x14ac:dyDescent="0.25">
      <c r="A3" t="s">
        <v>100</v>
      </c>
      <c r="B3" s="4">
        <v>153333</v>
      </c>
    </row>
    <row r="4" spans="1:2" x14ac:dyDescent="0.25">
      <c r="A4" t="s">
        <v>101</v>
      </c>
      <c r="B4" s="4">
        <v>103667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Taswater TOC TN Ca F</vt:lpstr>
      <vt:lpstr>ICP B Ba Fe Mn P Zn</vt:lpstr>
      <vt:lpstr>BAC media</vt:lpstr>
    </vt:vector>
  </TitlesOfParts>
  <Company>Victoria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Jianhua Zhang</dc:creator>
  <cp:lastModifiedBy>Victoria University</cp:lastModifiedBy>
  <cp:lastPrinted>2017-01-08T23:48:00Z</cp:lastPrinted>
  <dcterms:created xsi:type="dcterms:W3CDTF">2014-09-26T05:36:08Z</dcterms:created>
  <dcterms:modified xsi:type="dcterms:W3CDTF">2017-03-20T01:31:10Z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